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7JULIO 2023\OAI JULIO\SUBVENCIONES\"/>
    </mc:Choice>
  </mc:AlternateContent>
  <bookViews>
    <workbookView xWindow="0" yWindow="0" windowWidth="28800" windowHeight="12315"/>
  </bookViews>
  <sheets>
    <sheet name="SUBVEN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<sst xmlns="http://schemas.openxmlformats.org/spreadsheetml/2006/main" count="279" uniqueCount="107">
  <si>
    <t>CONSEJO NACIONAL PARA LA NIÑEZ Y LA ADOLESCENCIA</t>
  </si>
  <si>
    <t>RELACION DE ENTIDADES BENEFICIARIAS DE ASISTENCIA SOCIAL (ASFL)</t>
  </si>
  <si>
    <t>SUBVENCIONES</t>
  </si>
  <si>
    <t>(Valores en RD$)</t>
  </si>
  <si>
    <t>BENEFICIARIO</t>
  </si>
  <si>
    <t>MONTO MENSUAL</t>
  </si>
  <si>
    <t>MONTOS GLOBALES ASIGNADOS</t>
  </si>
  <si>
    <t>ACUMULADO ENERO - JULIO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</si>
  <si>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</si>
  <si>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</si>
  <si>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</si>
  <si>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</si>
  <si>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ENERO - DICIEMBRE 2022</t>
  </si>
  <si>
    <t>REQUISITOS ESTABLECIDOS EN NORMATIVA No. 02/17 D/F 06/04/2017 Y LA LEY 136-03 DE CONANI</t>
  </si>
  <si>
    <t>CONTRIBUIR CON LA PROTECCION DE NIÑOS NIÑAS DESAMPARADAS</t>
  </si>
  <si>
    <t>ALDEAS INFANTILES SOS DOMINICANAS, INC.</t>
  </si>
  <si>
    <t>ENERO - FEBRERO 2022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</si>
  <si>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</si>
  <si>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</si>
  <si>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</si>
  <si>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</si>
  <si>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</si>
  <si>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ENERO - FEBRERO 2023</t>
  </si>
  <si>
    <t>CENTRO NIÑEZ FELIZ, INC</t>
  </si>
  <si>
    <t>ESCUELA HOGAR NUESTROS PEQUEÑOS HERMANOS, INC</t>
  </si>
  <si>
    <t>FUNDACION ABRIENDO CAMINO, INC</t>
  </si>
  <si>
    <t>FUNDACION ALBERGUE DE LA ESPERANZA, INC.</t>
  </si>
  <si>
    <t>FUNDACION ALIANZA DE CORAZONES, INC.</t>
  </si>
  <si>
    <t>ENERO - FEBRERRO 2022</t>
  </si>
  <si>
    <t>FUNDACION AMANECER INFANTIL, INC.</t>
  </si>
  <si>
    <t>FUNDACION CARE PARA LA PROTECCION Y AYUDA A MENORES CON DISCAPACIDAD PSICO MOTORA Y SENSORIAL, INC.</t>
  </si>
  <si>
    <t>FUNDACION CRISTIANA AMA A TU PROJIMO, INC.</t>
  </si>
  <si>
    <t>FUNDACION CULTURAL JUVENIL E INFANTIL DOMINICANA FUNCJIDO, INC</t>
  </si>
  <si>
    <t>FUNDACION DEFENSORES DEL AMOR</t>
  </si>
  <si>
    <t>FUNDACION ENED ENTRE NOSOTROS Y MAÑANA LOS NIÑOS, INC.</t>
  </si>
  <si>
    <t>ENERO - DICIEMBRE 2021</t>
  </si>
  <si>
    <t>FUNDACION HOGAR PARA NIÑAS MARIA MADRE DE DIOS, INC.</t>
  </si>
  <si>
    <t>FUNDACION INFANTIL JOBO GRANDE, INC.</t>
  </si>
  <si>
    <t>FUNDACION NIÑOS LIMPIABOTAS LA MERCED, INC.</t>
  </si>
  <si>
    <t>FUNDACION NIÑOS QUE RIEN, INC.</t>
  </si>
  <si>
    <t>FUNDACION NIÑOS Y NIÑAS DE CRISTO, INC (FONICRI)</t>
  </si>
  <si>
    <t>FUNDACION NUEVA GENERACION, INC</t>
  </si>
  <si>
    <t>FUNDACION PROYECTO AYUDA AL NIÑO, INC.</t>
  </si>
  <si>
    <t>FUNDACION RED DE MISERICORDIA, INC</t>
  </si>
  <si>
    <t>FUNDACION SOLIDARIA DEL DIVINO NIÑO DE JESUS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</si>
  <si>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</si>
  <si>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</si>
  <si>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</si>
  <si>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</si>
  <si>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HOGAR CAMPESTRE ADVENTISTA LAS PALMAS, INC.</t>
  </si>
  <si>
    <t>ENERO - FEBRERO2022</t>
  </si>
  <si>
    <t>HOGAR DE NIÑAS HIJAS DE LA ALTAGRACIA, INC.</t>
  </si>
  <si>
    <t>HOGAR DE NIÑAS NUESTRA SEÑORA DE LA ALTAGRACIA, INC.</t>
  </si>
  <si>
    <t>HOGAR DE NIÑOS MUNDO FELIZ, INC.</t>
  </si>
  <si>
    <t>ENERO' FEBRERO 2022</t>
  </si>
  <si>
    <t>HOGAR DOMINICAS</t>
  </si>
  <si>
    <t>HOGAR EL FARO, NIÑOS PARA CRISTO, INC.</t>
  </si>
  <si>
    <t>ENERO -FEBRERO 2022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</si>
  <si>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</si>
  <si>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</si>
  <si>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</si>
  <si>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</si>
  <si>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</si>
  <si>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</si>
  <si>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</si>
  <si>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</si>
  <si>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</si>
  <si>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MUCHACHOS Y MUCHACHAS CON DON BOSCO, INC</t>
  </si>
  <si>
    <t>MUSTARD SEED COMMUNITIES, INC.</t>
  </si>
  <si>
    <t>ORFANATO CASA AMOR Y DE RESTAURACION HERMOSA, INC</t>
  </si>
  <si>
    <t>GUARDERIA PARROQUIAL EL ALMENDRO</t>
  </si>
  <si>
    <t>MAYO 2022</t>
  </si>
  <si>
    <t>GUARDERIA INFANTIL SAN VICENTE DE PAUL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</si>
  <si>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</si>
  <si>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</si>
  <si>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</si>
  <si>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</si>
  <si>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</si>
  <si>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FUNDACION MELERICH COHN-LOIS, INC.</t>
  </si>
  <si>
    <t>JULIO 2022</t>
  </si>
  <si>
    <t>FUNDACION SOLIDARIDAD CALASANCIA</t>
  </si>
  <si>
    <t>OCTUBRE 2022</t>
  </si>
  <si>
    <t>FUNDACION ALAS DE MARIPOSA FAM</t>
  </si>
  <si>
    <t>FEBRERO 2023</t>
  </si>
  <si>
    <t>FUNDACION SOY DE CRISTO</t>
  </si>
  <si>
    <t>FUNDACION PRO BIENESTAR DE LA NIÑEZ  Y LA ADOLESCENCIA</t>
  </si>
  <si>
    <t>MINISTERIO EVANGELICO TIEMPO DECISIVO</t>
  </si>
  <si>
    <t>ABRIL 2023</t>
  </si>
  <si>
    <t>HOGAR INFANTIL DE ASIS, INC</t>
  </si>
  <si>
    <t>Lic. Domingo Silvestre</t>
  </si>
  <si>
    <t>Fecha</t>
  </si>
  <si>
    <t>Hora</t>
  </si>
  <si>
    <t>PAGADO</t>
  </si>
  <si>
    <t>Formato</t>
  </si>
  <si>
    <t>Tamaño</t>
  </si>
  <si>
    <t>Preparado por:</t>
  </si>
  <si>
    <t>PDF</t>
  </si>
  <si>
    <t>46 KB</t>
  </si>
  <si>
    <t xml:space="preserve">Contador </t>
  </si>
  <si>
    <t>14/08/2023</t>
  </si>
  <si>
    <t>10:00 am</t>
  </si>
  <si>
    <t>DEL 1RO. DE ENERO AL 31 DE JULIO DE 2023</t>
  </si>
  <si>
    <t>__________________________________</t>
  </si>
  <si>
    <t>Autorizado</t>
  </si>
  <si>
    <t>Lic. Luis Carlos Pellerano Mejía</t>
  </si>
  <si>
    <t>Encargado Departamento Financiero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</si>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</sst>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0" fillId="0" borderId="1" xfId="0" applyFont="1" applyBorder="1"/>
    <xf numFmtId="4" fontId="1" fillId="0" borderId="2" xfId="0" applyNumberFormat="1" applyFont="1" applyBorder="1"/>
    <xf numFmtId="0" fontId="0" fillId="0" borderId="2" xfId="0" applyBorder="1"/>
    <xf numFmtId="4" fontId="1" fillId="0" borderId="2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0" borderId="3" xfId="1" applyFont="1" applyBorder="1" applyAlignment="1">
      <alignment horizontal="left"/>
    </xf>
    <xf numFmtId="4" fontId="0" fillId="0" borderId="0" xfId="0" applyNumberFormat="1"/>
    <xf numFmtId="0" fontId="0" fillId="0" borderId="4" xfId="0" applyFont="1" applyBorder="1"/>
    <xf numFmtId="4" fontId="1" fillId="0" borderId="0" xfId="0" applyNumberFormat="1" applyFont="1" applyBorder="1"/>
    <xf numFmtId="0" fontId="0" fillId="0" borderId="0" xfId="0" applyBorder="1"/>
    <xf numFmtId="4" fontId="1" fillId="0" borderId="0" xfId="0" applyNumberFormat="1" applyFont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164" fontId="0" fillId="0" borderId="5" xfId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2" borderId="9" xfId="2" applyFont="1" applyFill="1" applyBorder="1" applyAlignment="1" applyProtection="1">
      <alignment horizontal="center" vertical="center" wrapText="1"/>
    </xf>
    <xf numFmtId="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9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6" fillId="0" borderId="9" xfId="0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/>
    </xf>
    <xf numFmtId="4" fontId="7" fillId="3" borderId="9" xfId="2" applyNumberFormat="1" applyFont="1" applyFill="1" applyBorder="1" applyAlignment="1" applyProtection="1">
      <alignment horizontal="right" vertical="center" wrapText="1"/>
    </xf>
    <xf numFmtId="0" fontId="8" fillId="3" borderId="9" xfId="2" applyFont="1" applyFill="1" applyBorder="1" applyAlignment="1" applyProtection="1">
      <alignment horizontal="center" vertical="center" wrapText="1"/>
    </xf>
    <xf numFmtId="164" fontId="8" fillId="3" borderId="9" xfId="1" applyFont="1" applyFill="1" applyBorder="1" applyAlignment="1" applyProtection="1">
      <alignment horizontal="left" vertical="center" wrapText="1"/>
    </xf>
    <xf numFmtId="165" fontId="6" fillId="0" borderId="9" xfId="0" applyNumberFormat="1" applyFont="1" applyFill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" fillId="3" borderId="0" xfId="0" applyFont="1" applyFill="1"/>
    <xf numFmtId="4" fontId="1" fillId="3" borderId="0" xfId="0" applyNumberFormat="1" applyFont="1" applyFill="1"/>
    <xf numFmtId="0" fontId="8" fillId="0" borderId="9" xfId="0" applyFont="1" applyFill="1" applyBorder="1" applyAlignment="1">
      <alignment horizontal="left" vertical="center" wrapText="1"/>
    </xf>
    <xf numFmtId="0" fontId="10" fillId="0" borderId="0" xfId="0" applyFont="1" applyFill="1"/>
    <xf numFmtId="4" fontId="10" fillId="0" borderId="0" xfId="0" applyNumberFormat="1" applyFont="1" applyFill="1"/>
    <xf numFmtId="49" fontId="6" fillId="0" borderId="9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165" fontId="6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4" fontId="6" fillId="0" borderId="0" xfId="1" applyNumberFormat="1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4" fontId="12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Fill="1" applyBorder="1" applyAlignment="1">
      <alignment vertical="center" wrapText="1"/>
    </xf>
    <xf numFmtId="0" fontId="13" fillId="0" borderId="7" xfId="0" applyFont="1" applyBorder="1" applyAlignment="1">
      <alignment horizontal="center"/>
    </xf>
    <xf numFmtId="4" fontId="13" fillId="3" borderId="0" xfId="0" applyNumberFormat="1" applyFont="1" applyFill="1"/>
    <xf numFmtId="164" fontId="1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13" fillId="0" borderId="0" xfId="0" applyFont="1"/>
    <xf numFmtId="164" fontId="13" fillId="0" borderId="0" xfId="0" applyNumberFormat="1" applyFont="1" applyFill="1"/>
    <xf numFmtId="164" fontId="13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14" fillId="0" borderId="0" xfId="0" applyFont="1" applyFill="1" applyBorder="1" applyAlignment="1"/>
    <xf numFmtId="164" fontId="14" fillId="0" borderId="0" xfId="0" applyNumberFormat="1" applyFont="1" applyAlignment="1">
      <alignment vertical="center"/>
    </xf>
    <xf numFmtId="4" fontId="15" fillId="0" borderId="0" xfId="0" applyNumberFormat="1" applyFont="1" applyFill="1" applyAlignment="1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/>
    <xf numFmtId="4" fontId="1" fillId="0" borderId="0" xfId="0" applyNumberFormat="1" applyFont="1"/>
    <xf numFmtId="4" fontId="1" fillId="0" borderId="0" xfId="0" applyNumberFormat="1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4" fontId="5" fillId="0" borderId="10" xfId="0" applyNumberFormat="1" applyFont="1" applyFill="1" applyBorder="1" applyAlignment="1">
      <alignment vertical="center"/>
    </xf>
    <xf numFmtId="4" fontId="16" fillId="0" borderId="0" xfId="1" applyNumberFormat="1" applyFont="1" applyFill="1" applyAlignment="1"/>
    <xf numFmtId="49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/>
    <xf numFmtId="4" fontId="17" fillId="0" borderId="0" xfId="1" applyNumberFormat="1" applyFont="1" applyFill="1" applyAlignment="1">
      <alignment horizontal="center"/>
    </xf>
    <xf numFmtId="4" fontId="14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552450</xdr:colOff>
      <xdr:row>2</xdr:row>
      <xdr:rowOff>95249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41909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80" workbookViewId="0">
      <selection activeCell="D95" sqref="D95"/>
    </sheetView>
  </sheetViews>
  <sheetFormatPr baseColWidth="10" defaultColWidth="9.140625" defaultRowHeight="12.75" x14ac:dyDescent="0.2"/>
  <cols>
    <col min="1" max="1" width="40.140625" style="84" customWidth="1"/>
    <col min="2" max="2" width="12" style="85" hidden="1" customWidth="1"/>
    <col min="3" max="3" width="13.5703125" customWidth="1"/>
    <col min="4" max="4" width="15.5703125" style="85" customWidth="1"/>
    <col min="5" max="5" width="16.42578125" style="86" customWidth="1"/>
    <col min="6" max="6" width="24.85546875" style="25" customWidth="1"/>
    <col min="7" max="7" width="39.28515625" style="77" customWidth="1"/>
    <col min="8" max="8" width="30" style="78" customWidth="1"/>
    <col min="10" max="10" width="15" style="8" customWidth="1"/>
    <col min="254" max="254" width="37.28515625" customWidth="1"/>
    <col min="255" max="255" width="12" customWidth="1"/>
    <col min="256" max="256" width="40" customWidth="1"/>
    <col min="257" max="257" width="0" hidden="1" customWidth="1"/>
    <col min="258" max="259" width="13.5703125" customWidth="1"/>
    <col min="260" max="260" width="15.28515625" customWidth="1"/>
    <col min="261" max="261" width="14.28515625" customWidth="1"/>
    <col min="262" max="262" width="25.42578125" customWidth="1"/>
    <col min="263" max="263" width="20.5703125" customWidth="1"/>
    <col min="510" max="510" width="37.28515625" customWidth="1"/>
    <col min="511" max="511" width="12" customWidth="1"/>
    <col min="512" max="512" width="40" customWidth="1"/>
    <col min="513" max="513" width="0" hidden="1" customWidth="1"/>
    <col min="514" max="515" width="13.5703125" customWidth="1"/>
    <col min="516" max="516" width="15.28515625" customWidth="1"/>
    <col min="517" max="517" width="14.28515625" customWidth="1"/>
    <col min="518" max="518" width="25.42578125" customWidth="1"/>
    <col min="519" max="519" width="20.5703125" customWidth="1"/>
    <col min="766" max="766" width="37.28515625" customWidth="1"/>
    <col min="767" max="767" width="12" customWidth="1"/>
    <col min="768" max="768" width="40" customWidth="1"/>
    <col min="769" max="769" width="0" hidden="1" customWidth="1"/>
    <col min="770" max="771" width="13.5703125" customWidth="1"/>
    <col min="772" max="772" width="15.28515625" customWidth="1"/>
    <col min="773" max="773" width="14.28515625" customWidth="1"/>
    <col min="774" max="774" width="25.42578125" customWidth="1"/>
    <col min="775" max="775" width="20.5703125" customWidth="1"/>
    <col min="1022" max="1022" width="37.28515625" customWidth="1"/>
    <col min="1023" max="1023" width="12" customWidth="1"/>
    <col min="1024" max="1024" width="40" customWidth="1"/>
    <col min="1025" max="1025" width="0" hidden="1" customWidth="1"/>
    <col min="1026" max="1027" width="13.5703125" customWidth="1"/>
    <col min="1028" max="1028" width="15.28515625" customWidth="1"/>
    <col min="1029" max="1029" width="14.28515625" customWidth="1"/>
    <col min="1030" max="1030" width="25.42578125" customWidth="1"/>
    <col min="1031" max="1031" width="20.5703125" customWidth="1"/>
    <col min="1278" max="1278" width="37.28515625" customWidth="1"/>
    <col min="1279" max="1279" width="12" customWidth="1"/>
    <col min="1280" max="1280" width="40" customWidth="1"/>
    <col min="1281" max="1281" width="0" hidden="1" customWidth="1"/>
    <col min="1282" max="1283" width="13.5703125" customWidth="1"/>
    <col min="1284" max="1284" width="15.28515625" customWidth="1"/>
    <col min="1285" max="1285" width="14.28515625" customWidth="1"/>
    <col min="1286" max="1286" width="25.42578125" customWidth="1"/>
    <col min="1287" max="1287" width="20.5703125" customWidth="1"/>
    <col min="1534" max="1534" width="37.28515625" customWidth="1"/>
    <col min="1535" max="1535" width="12" customWidth="1"/>
    <col min="1536" max="1536" width="40" customWidth="1"/>
    <col min="1537" max="1537" width="0" hidden="1" customWidth="1"/>
    <col min="1538" max="1539" width="13.5703125" customWidth="1"/>
    <col min="1540" max="1540" width="15.28515625" customWidth="1"/>
    <col min="1541" max="1541" width="14.28515625" customWidth="1"/>
    <col min="1542" max="1542" width="25.42578125" customWidth="1"/>
    <col min="1543" max="1543" width="20.5703125" customWidth="1"/>
    <col min="1790" max="1790" width="37.28515625" customWidth="1"/>
    <col min="1791" max="1791" width="12" customWidth="1"/>
    <col min="1792" max="1792" width="40" customWidth="1"/>
    <col min="1793" max="1793" width="0" hidden="1" customWidth="1"/>
    <col min="1794" max="1795" width="13.5703125" customWidth="1"/>
    <col min="1796" max="1796" width="15.28515625" customWidth="1"/>
    <col min="1797" max="1797" width="14.28515625" customWidth="1"/>
    <col min="1798" max="1798" width="25.42578125" customWidth="1"/>
    <col min="1799" max="1799" width="20.5703125" customWidth="1"/>
    <col min="2046" max="2046" width="37.28515625" customWidth="1"/>
    <col min="2047" max="2047" width="12" customWidth="1"/>
    <col min="2048" max="2048" width="40" customWidth="1"/>
    <col min="2049" max="2049" width="0" hidden="1" customWidth="1"/>
    <col min="2050" max="2051" width="13.5703125" customWidth="1"/>
    <col min="2052" max="2052" width="15.28515625" customWidth="1"/>
    <col min="2053" max="2053" width="14.28515625" customWidth="1"/>
    <col min="2054" max="2054" width="25.42578125" customWidth="1"/>
    <col min="2055" max="2055" width="20.5703125" customWidth="1"/>
    <col min="2302" max="2302" width="37.28515625" customWidth="1"/>
    <col min="2303" max="2303" width="12" customWidth="1"/>
    <col min="2304" max="2304" width="40" customWidth="1"/>
    <col min="2305" max="2305" width="0" hidden="1" customWidth="1"/>
    <col min="2306" max="2307" width="13.5703125" customWidth="1"/>
    <col min="2308" max="2308" width="15.28515625" customWidth="1"/>
    <col min="2309" max="2309" width="14.28515625" customWidth="1"/>
    <col min="2310" max="2310" width="25.42578125" customWidth="1"/>
    <col min="2311" max="2311" width="20.5703125" customWidth="1"/>
    <col min="2558" max="2558" width="37.28515625" customWidth="1"/>
    <col min="2559" max="2559" width="12" customWidth="1"/>
    <col min="2560" max="2560" width="40" customWidth="1"/>
    <col min="2561" max="2561" width="0" hidden="1" customWidth="1"/>
    <col min="2562" max="2563" width="13.5703125" customWidth="1"/>
    <col min="2564" max="2564" width="15.28515625" customWidth="1"/>
    <col min="2565" max="2565" width="14.28515625" customWidth="1"/>
    <col min="2566" max="2566" width="25.42578125" customWidth="1"/>
    <col min="2567" max="2567" width="20.5703125" customWidth="1"/>
    <col min="2814" max="2814" width="37.28515625" customWidth="1"/>
    <col min="2815" max="2815" width="12" customWidth="1"/>
    <col min="2816" max="2816" width="40" customWidth="1"/>
    <col min="2817" max="2817" width="0" hidden="1" customWidth="1"/>
    <col min="2818" max="2819" width="13.5703125" customWidth="1"/>
    <col min="2820" max="2820" width="15.28515625" customWidth="1"/>
    <col min="2821" max="2821" width="14.28515625" customWidth="1"/>
    <col min="2822" max="2822" width="25.42578125" customWidth="1"/>
    <col min="2823" max="2823" width="20.5703125" customWidth="1"/>
    <col min="3070" max="3070" width="37.28515625" customWidth="1"/>
    <col min="3071" max="3071" width="12" customWidth="1"/>
    <col min="3072" max="3072" width="40" customWidth="1"/>
    <col min="3073" max="3073" width="0" hidden="1" customWidth="1"/>
    <col min="3074" max="3075" width="13.5703125" customWidth="1"/>
    <col min="3076" max="3076" width="15.28515625" customWidth="1"/>
    <col min="3077" max="3077" width="14.28515625" customWidth="1"/>
    <col min="3078" max="3078" width="25.42578125" customWidth="1"/>
    <col min="3079" max="3079" width="20.5703125" customWidth="1"/>
    <col min="3326" max="3326" width="37.28515625" customWidth="1"/>
    <col min="3327" max="3327" width="12" customWidth="1"/>
    <col min="3328" max="3328" width="40" customWidth="1"/>
    <col min="3329" max="3329" width="0" hidden="1" customWidth="1"/>
    <col min="3330" max="3331" width="13.5703125" customWidth="1"/>
    <col min="3332" max="3332" width="15.28515625" customWidth="1"/>
    <col min="3333" max="3333" width="14.28515625" customWidth="1"/>
    <col min="3334" max="3334" width="25.42578125" customWidth="1"/>
    <col min="3335" max="3335" width="20.5703125" customWidth="1"/>
    <col min="3582" max="3582" width="37.28515625" customWidth="1"/>
    <col min="3583" max="3583" width="12" customWidth="1"/>
    <col min="3584" max="3584" width="40" customWidth="1"/>
    <col min="3585" max="3585" width="0" hidden="1" customWidth="1"/>
    <col min="3586" max="3587" width="13.5703125" customWidth="1"/>
    <col min="3588" max="3588" width="15.28515625" customWidth="1"/>
    <col min="3589" max="3589" width="14.28515625" customWidth="1"/>
    <col min="3590" max="3590" width="25.42578125" customWidth="1"/>
    <col min="3591" max="3591" width="20.5703125" customWidth="1"/>
    <col min="3838" max="3838" width="37.28515625" customWidth="1"/>
    <col min="3839" max="3839" width="12" customWidth="1"/>
    <col min="3840" max="3840" width="40" customWidth="1"/>
    <col min="3841" max="3841" width="0" hidden="1" customWidth="1"/>
    <col min="3842" max="3843" width="13.5703125" customWidth="1"/>
    <col min="3844" max="3844" width="15.28515625" customWidth="1"/>
    <col min="3845" max="3845" width="14.28515625" customWidth="1"/>
    <col min="3846" max="3846" width="25.42578125" customWidth="1"/>
    <col min="3847" max="3847" width="20.5703125" customWidth="1"/>
    <col min="4094" max="4094" width="37.28515625" customWidth="1"/>
    <col min="4095" max="4095" width="12" customWidth="1"/>
    <col min="4096" max="4096" width="40" customWidth="1"/>
    <col min="4097" max="4097" width="0" hidden="1" customWidth="1"/>
    <col min="4098" max="4099" width="13.5703125" customWidth="1"/>
    <col min="4100" max="4100" width="15.28515625" customWidth="1"/>
    <col min="4101" max="4101" width="14.28515625" customWidth="1"/>
    <col min="4102" max="4102" width="25.42578125" customWidth="1"/>
    <col min="4103" max="4103" width="20.5703125" customWidth="1"/>
    <col min="4350" max="4350" width="37.28515625" customWidth="1"/>
    <col min="4351" max="4351" width="12" customWidth="1"/>
    <col min="4352" max="4352" width="40" customWidth="1"/>
    <col min="4353" max="4353" width="0" hidden="1" customWidth="1"/>
    <col min="4354" max="4355" width="13.5703125" customWidth="1"/>
    <col min="4356" max="4356" width="15.28515625" customWidth="1"/>
    <col min="4357" max="4357" width="14.28515625" customWidth="1"/>
    <col min="4358" max="4358" width="25.42578125" customWidth="1"/>
    <col min="4359" max="4359" width="20.5703125" customWidth="1"/>
    <col min="4606" max="4606" width="37.28515625" customWidth="1"/>
    <col min="4607" max="4607" width="12" customWidth="1"/>
    <col min="4608" max="4608" width="40" customWidth="1"/>
    <col min="4609" max="4609" width="0" hidden="1" customWidth="1"/>
    <col min="4610" max="4611" width="13.5703125" customWidth="1"/>
    <col min="4612" max="4612" width="15.28515625" customWidth="1"/>
    <col min="4613" max="4613" width="14.28515625" customWidth="1"/>
    <col min="4614" max="4614" width="25.42578125" customWidth="1"/>
    <col min="4615" max="4615" width="20.5703125" customWidth="1"/>
    <col min="4862" max="4862" width="37.28515625" customWidth="1"/>
    <col min="4863" max="4863" width="12" customWidth="1"/>
    <col min="4864" max="4864" width="40" customWidth="1"/>
    <col min="4865" max="4865" width="0" hidden="1" customWidth="1"/>
    <col min="4866" max="4867" width="13.5703125" customWidth="1"/>
    <col min="4868" max="4868" width="15.28515625" customWidth="1"/>
    <col min="4869" max="4869" width="14.28515625" customWidth="1"/>
    <col min="4870" max="4870" width="25.42578125" customWidth="1"/>
    <col min="4871" max="4871" width="20.5703125" customWidth="1"/>
    <col min="5118" max="5118" width="37.28515625" customWidth="1"/>
    <col min="5119" max="5119" width="12" customWidth="1"/>
    <col min="5120" max="5120" width="40" customWidth="1"/>
    <col min="5121" max="5121" width="0" hidden="1" customWidth="1"/>
    <col min="5122" max="5123" width="13.5703125" customWidth="1"/>
    <col min="5124" max="5124" width="15.28515625" customWidth="1"/>
    <col min="5125" max="5125" width="14.28515625" customWidth="1"/>
    <col min="5126" max="5126" width="25.42578125" customWidth="1"/>
    <col min="5127" max="5127" width="20.5703125" customWidth="1"/>
    <col min="5374" max="5374" width="37.28515625" customWidth="1"/>
    <col min="5375" max="5375" width="12" customWidth="1"/>
    <col min="5376" max="5376" width="40" customWidth="1"/>
    <col min="5377" max="5377" width="0" hidden="1" customWidth="1"/>
    <col min="5378" max="5379" width="13.5703125" customWidth="1"/>
    <col min="5380" max="5380" width="15.28515625" customWidth="1"/>
    <col min="5381" max="5381" width="14.28515625" customWidth="1"/>
    <col min="5382" max="5382" width="25.42578125" customWidth="1"/>
    <col min="5383" max="5383" width="20.5703125" customWidth="1"/>
    <col min="5630" max="5630" width="37.28515625" customWidth="1"/>
    <col min="5631" max="5631" width="12" customWidth="1"/>
    <col min="5632" max="5632" width="40" customWidth="1"/>
    <col min="5633" max="5633" width="0" hidden="1" customWidth="1"/>
    <col min="5634" max="5635" width="13.5703125" customWidth="1"/>
    <col min="5636" max="5636" width="15.28515625" customWidth="1"/>
    <col min="5637" max="5637" width="14.28515625" customWidth="1"/>
    <col min="5638" max="5638" width="25.42578125" customWidth="1"/>
    <col min="5639" max="5639" width="20.5703125" customWidth="1"/>
    <col min="5886" max="5886" width="37.28515625" customWidth="1"/>
    <col min="5887" max="5887" width="12" customWidth="1"/>
    <col min="5888" max="5888" width="40" customWidth="1"/>
    <col min="5889" max="5889" width="0" hidden="1" customWidth="1"/>
    <col min="5890" max="5891" width="13.5703125" customWidth="1"/>
    <col min="5892" max="5892" width="15.28515625" customWidth="1"/>
    <col min="5893" max="5893" width="14.28515625" customWidth="1"/>
    <col min="5894" max="5894" width="25.42578125" customWidth="1"/>
    <col min="5895" max="5895" width="20.5703125" customWidth="1"/>
    <col min="6142" max="6142" width="37.28515625" customWidth="1"/>
    <col min="6143" max="6143" width="12" customWidth="1"/>
    <col min="6144" max="6144" width="40" customWidth="1"/>
    <col min="6145" max="6145" width="0" hidden="1" customWidth="1"/>
    <col min="6146" max="6147" width="13.5703125" customWidth="1"/>
    <col min="6148" max="6148" width="15.28515625" customWidth="1"/>
    <col min="6149" max="6149" width="14.28515625" customWidth="1"/>
    <col min="6150" max="6150" width="25.42578125" customWidth="1"/>
    <col min="6151" max="6151" width="20.5703125" customWidth="1"/>
    <col min="6398" max="6398" width="37.28515625" customWidth="1"/>
    <col min="6399" max="6399" width="12" customWidth="1"/>
    <col min="6400" max="6400" width="40" customWidth="1"/>
    <col min="6401" max="6401" width="0" hidden="1" customWidth="1"/>
    <col min="6402" max="6403" width="13.5703125" customWidth="1"/>
    <col min="6404" max="6404" width="15.28515625" customWidth="1"/>
    <col min="6405" max="6405" width="14.28515625" customWidth="1"/>
    <col min="6406" max="6406" width="25.42578125" customWidth="1"/>
    <col min="6407" max="6407" width="20.5703125" customWidth="1"/>
    <col min="6654" max="6654" width="37.28515625" customWidth="1"/>
    <col min="6655" max="6655" width="12" customWidth="1"/>
    <col min="6656" max="6656" width="40" customWidth="1"/>
    <col min="6657" max="6657" width="0" hidden="1" customWidth="1"/>
    <col min="6658" max="6659" width="13.5703125" customWidth="1"/>
    <col min="6660" max="6660" width="15.28515625" customWidth="1"/>
    <col min="6661" max="6661" width="14.28515625" customWidth="1"/>
    <col min="6662" max="6662" width="25.42578125" customWidth="1"/>
    <col min="6663" max="6663" width="20.5703125" customWidth="1"/>
    <col min="6910" max="6910" width="37.28515625" customWidth="1"/>
    <col min="6911" max="6911" width="12" customWidth="1"/>
    <col min="6912" max="6912" width="40" customWidth="1"/>
    <col min="6913" max="6913" width="0" hidden="1" customWidth="1"/>
    <col min="6914" max="6915" width="13.5703125" customWidth="1"/>
    <col min="6916" max="6916" width="15.28515625" customWidth="1"/>
    <col min="6917" max="6917" width="14.28515625" customWidth="1"/>
    <col min="6918" max="6918" width="25.42578125" customWidth="1"/>
    <col min="6919" max="6919" width="20.5703125" customWidth="1"/>
    <col min="7166" max="7166" width="37.28515625" customWidth="1"/>
    <col min="7167" max="7167" width="12" customWidth="1"/>
    <col min="7168" max="7168" width="40" customWidth="1"/>
    <col min="7169" max="7169" width="0" hidden="1" customWidth="1"/>
    <col min="7170" max="7171" width="13.5703125" customWidth="1"/>
    <col min="7172" max="7172" width="15.28515625" customWidth="1"/>
    <col min="7173" max="7173" width="14.28515625" customWidth="1"/>
    <col min="7174" max="7174" width="25.42578125" customWidth="1"/>
    <col min="7175" max="7175" width="20.5703125" customWidth="1"/>
    <col min="7422" max="7422" width="37.28515625" customWidth="1"/>
    <col min="7423" max="7423" width="12" customWidth="1"/>
    <col min="7424" max="7424" width="40" customWidth="1"/>
    <col min="7425" max="7425" width="0" hidden="1" customWidth="1"/>
    <col min="7426" max="7427" width="13.5703125" customWidth="1"/>
    <col min="7428" max="7428" width="15.28515625" customWidth="1"/>
    <col min="7429" max="7429" width="14.28515625" customWidth="1"/>
    <col min="7430" max="7430" width="25.42578125" customWidth="1"/>
    <col min="7431" max="7431" width="20.5703125" customWidth="1"/>
    <col min="7678" max="7678" width="37.28515625" customWidth="1"/>
    <col min="7679" max="7679" width="12" customWidth="1"/>
    <col min="7680" max="7680" width="40" customWidth="1"/>
    <col min="7681" max="7681" width="0" hidden="1" customWidth="1"/>
    <col min="7682" max="7683" width="13.5703125" customWidth="1"/>
    <col min="7684" max="7684" width="15.28515625" customWidth="1"/>
    <col min="7685" max="7685" width="14.28515625" customWidth="1"/>
    <col min="7686" max="7686" width="25.42578125" customWidth="1"/>
    <col min="7687" max="7687" width="20.5703125" customWidth="1"/>
    <col min="7934" max="7934" width="37.28515625" customWidth="1"/>
    <col min="7935" max="7935" width="12" customWidth="1"/>
    <col min="7936" max="7936" width="40" customWidth="1"/>
    <col min="7937" max="7937" width="0" hidden="1" customWidth="1"/>
    <col min="7938" max="7939" width="13.5703125" customWidth="1"/>
    <col min="7940" max="7940" width="15.28515625" customWidth="1"/>
    <col min="7941" max="7941" width="14.28515625" customWidth="1"/>
    <col min="7942" max="7942" width="25.42578125" customWidth="1"/>
    <col min="7943" max="7943" width="20.5703125" customWidth="1"/>
    <col min="8190" max="8190" width="37.28515625" customWidth="1"/>
    <col min="8191" max="8191" width="12" customWidth="1"/>
    <col min="8192" max="8192" width="40" customWidth="1"/>
    <col min="8193" max="8193" width="0" hidden="1" customWidth="1"/>
    <col min="8194" max="8195" width="13.5703125" customWidth="1"/>
    <col min="8196" max="8196" width="15.28515625" customWidth="1"/>
    <col min="8197" max="8197" width="14.28515625" customWidth="1"/>
    <col min="8198" max="8198" width="25.42578125" customWidth="1"/>
    <col min="8199" max="8199" width="20.5703125" customWidth="1"/>
    <col min="8446" max="8446" width="37.28515625" customWidth="1"/>
    <col min="8447" max="8447" width="12" customWidth="1"/>
    <col min="8448" max="8448" width="40" customWidth="1"/>
    <col min="8449" max="8449" width="0" hidden="1" customWidth="1"/>
    <col min="8450" max="8451" width="13.5703125" customWidth="1"/>
    <col min="8452" max="8452" width="15.28515625" customWidth="1"/>
    <col min="8453" max="8453" width="14.28515625" customWidth="1"/>
    <col min="8454" max="8454" width="25.42578125" customWidth="1"/>
    <col min="8455" max="8455" width="20.5703125" customWidth="1"/>
    <col min="8702" max="8702" width="37.28515625" customWidth="1"/>
    <col min="8703" max="8703" width="12" customWidth="1"/>
    <col min="8704" max="8704" width="40" customWidth="1"/>
    <col min="8705" max="8705" width="0" hidden="1" customWidth="1"/>
    <col min="8706" max="8707" width="13.5703125" customWidth="1"/>
    <col min="8708" max="8708" width="15.28515625" customWidth="1"/>
    <col min="8709" max="8709" width="14.28515625" customWidth="1"/>
    <col min="8710" max="8710" width="25.42578125" customWidth="1"/>
    <col min="8711" max="8711" width="20.5703125" customWidth="1"/>
    <col min="8958" max="8958" width="37.28515625" customWidth="1"/>
    <col min="8959" max="8959" width="12" customWidth="1"/>
    <col min="8960" max="8960" width="40" customWidth="1"/>
    <col min="8961" max="8961" width="0" hidden="1" customWidth="1"/>
    <col min="8962" max="8963" width="13.5703125" customWidth="1"/>
    <col min="8964" max="8964" width="15.28515625" customWidth="1"/>
    <col min="8965" max="8965" width="14.28515625" customWidth="1"/>
    <col min="8966" max="8966" width="25.42578125" customWidth="1"/>
    <col min="8967" max="8967" width="20.5703125" customWidth="1"/>
    <col min="9214" max="9214" width="37.28515625" customWidth="1"/>
    <col min="9215" max="9215" width="12" customWidth="1"/>
    <col min="9216" max="9216" width="40" customWidth="1"/>
    <col min="9217" max="9217" width="0" hidden="1" customWidth="1"/>
    <col min="9218" max="9219" width="13.5703125" customWidth="1"/>
    <col min="9220" max="9220" width="15.28515625" customWidth="1"/>
    <col min="9221" max="9221" width="14.28515625" customWidth="1"/>
    <col min="9222" max="9222" width="25.42578125" customWidth="1"/>
    <col min="9223" max="9223" width="20.5703125" customWidth="1"/>
    <col min="9470" max="9470" width="37.28515625" customWidth="1"/>
    <col min="9471" max="9471" width="12" customWidth="1"/>
    <col min="9472" max="9472" width="40" customWidth="1"/>
    <col min="9473" max="9473" width="0" hidden="1" customWidth="1"/>
    <col min="9474" max="9475" width="13.5703125" customWidth="1"/>
    <col min="9476" max="9476" width="15.28515625" customWidth="1"/>
    <col min="9477" max="9477" width="14.28515625" customWidth="1"/>
    <col min="9478" max="9478" width="25.42578125" customWidth="1"/>
    <col min="9479" max="9479" width="20.5703125" customWidth="1"/>
    <col min="9726" max="9726" width="37.28515625" customWidth="1"/>
    <col min="9727" max="9727" width="12" customWidth="1"/>
    <col min="9728" max="9728" width="40" customWidth="1"/>
    <col min="9729" max="9729" width="0" hidden="1" customWidth="1"/>
    <col min="9730" max="9731" width="13.5703125" customWidth="1"/>
    <col min="9732" max="9732" width="15.28515625" customWidth="1"/>
    <col min="9733" max="9733" width="14.28515625" customWidth="1"/>
    <col min="9734" max="9734" width="25.42578125" customWidth="1"/>
    <col min="9735" max="9735" width="20.5703125" customWidth="1"/>
    <col min="9982" max="9982" width="37.28515625" customWidth="1"/>
    <col min="9983" max="9983" width="12" customWidth="1"/>
    <col min="9984" max="9984" width="40" customWidth="1"/>
    <col min="9985" max="9985" width="0" hidden="1" customWidth="1"/>
    <col min="9986" max="9987" width="13.5703125" customWidth="1"/>
    <col min="9988" max="9988" width="15.28515625" customWidth="1"/>
    <col min="9989" max="9989" width="14.28515625" customWidth="1"/>
    <col min="9990" max="9990" width="25.42578125" customWidth="1"/>
    <col min="9991" max="9991" width="20.5703125" customWidth="1"/>
    <col min="10238" max="10238" width="37.28515625" customWidth="1"/>
    <col min="10239" max="10239" width="12" customWidth="1"/>
    <col min="10240" max="10240" width="40" customWidth="1"/>
    <col min="10241" max="10241" width="0" hidden="1" customWidth="1"/>
    <col min="10242" max="10243" width="13.5703125" customWidth="1"/>
    <col min="10244" max="10244" width="15.28515625" customWidth="1"/>
    <col min="10245" max="10245" width="14.28515625" customWidth="1"/>
    <col min="10246" max="10246" width="25.42578125" customWidth="1"/>
    <col min="10247" max="10247" width="20.5703125" customWidth="1"/>
    <col min="10494" max="10494" width="37.28515625" customWidth="1"/>
    <col min="10495" max="10495" width="12" customWidth="1"/>
    <col min="10496" max="10496" width="40" customWidth="1"/>
    <col min="10497" max="10497" width="0" hidden="1" customWidth="1"/>
    <col min="10498" max="10499" width="13.5703125" customWidth="1"/>
    <col min="10500" max="10500" width="15.28515625" customWidth="1"/>
    <col min="10501" max="10501" width="14.28515625" customWidth="1"/>
    <col min="10502" max="10502" width="25.42578125" customWidth="1"/>
    <col min="10503" max="10503" width="20.5703125" customWidth="1"/>
    <col min="10750" max="10750" width="37.28515625" customWidth="1"/>
    <col min="10751" max="10751" width="12" customWidth="1"/>
    <col min="10752" max="10752" width="40" customWidth="1"/>
    <col min="10753" max="10753" width="0" hidden="1" customWidth="1"/>
    <col min="10754" max="10755" width="13.5703125" customWidth="1"/>
    <col min="10756" max="10756" width="15.28515625" customWidth="1"/>
    <col min="10757" max="10757" width="14.28515625" customWidth="1"/>
    <col min="10758" max="10758" width="25.42578125" customWidth="1"/>
    <col min="10759" max="10759" width="20.5703125" customWidth="1"/>
    <col min="11006" max="11006" width="37.28515625" customWidth="1"/>
    <col min="11007" max="11007" width="12" customWidth="1"/>
    <col min="11008" max="11008" width="40" customWidth="1"/>
    <col min="11009" max="11009" width="0" hidden="1" customWidth="1"/>
    <col min="11010" max="11011" width="13.5703125" customWidth="1"/>
    <col min="11012" max="11012" width="15.28515625" customWidth="1"/>
    <col min="11013" max="11013" width="14.28515625" customWidth="1"/>
    <col min="11014" max="11014" width="25.42578125" customWidth="1"/>
    <col min="11015" max="11015" width="20.5703125" customWidth="1"/>
    <col min="11262" max="11262" width="37.28515625" customWidth="1"/>
    <col min="11263" max="11263" width="12" customWidth="1"/>
    <col min="11264" max="11264" width="40" customWidth="1"/>
    <col min="11265" max="11265" width="0" hidden="1" customWidth="1"/>
    <col min="11266" max="11267" width="13.5703125" customWidth="1"/>
    <col min="11268" max="11268" width="15.28515625" customWidth="1"/>
    <col min="11269" max="11269" width="14.28515625" customWidth="1"/>
    <col min="11270" max="11270" width="25.42578125" customWidth="1"/>
    <col min="11271" max="11271" width="20.5703125" customWidth="1"/>
    <col min="11518" max="11518" width="37.28515625" customWidth="1"/>
    <col min="11519" max="11519" width="12" customWidth="1"/>
    <col min="11520" max="11520" width="40" customWidth="1"/>
    <col min="11521" max="11521" width="0" hidden="1" customWidth="1"/>
    <col min="11522" max="11523" width="13.5703125" customWidth="1"/>
    <col min="11524" max="11524" width="15.28515625" customWidth="1"/>
    <col min="11525" max="11525" width="14.28515625" customWidth="1"/>
    <col min="11526" max="11526" width="25.42578125" customWidth="1"/>
    <col min="11527" max="11527" width="20.5703125" customWidth="1"/>
    <col min="11774" max="11774" width="37.28515625" customWidth="1"/>
    <col min="11775" max="11775" width="12" customWidth="1"/>
    <col min="11776" max="11776" width="40" customWidth="1"/>
    <col min="11777" max="11777" width="0" hidden="1" customWidth="1"/>
    <col min="11778" max="11779" width="13.5703125" customWidth="1"/>
    <col min="11780" max="11780" width="15.28515625" customWidth="1"/>
    <col min="11781" max="11781" width="14.28515625" customWidth="1"/>
    <col min="11782" max="11782" width="25.42578125" customWidth="1"/>
    <col min="11783" max="11783" width="20.5703125" customWidth="1"/>
    <col min="12030" max="12030" width="37.28515625" customWidth="1"/>
    <col min="12031" max="12031" width="12" customWidth="1"/>
    <col min="12032" max="12032" width="40" customWidth="1"/>
    <col min="12033" max="12033" width="0" hidden="1" customWidth="1"/>
    <col min="12034" max="12035" width="13.5703125" customWidth="1"/>
    <col min="12036" max="12036" width="15.28515625" customWidth="1"/>
    <col min="12037" max="12037" width="14.28515625" customWidth="1"/>
    <col min="12038" max="12038" width="25.42578125" customWidth="1"/>
    <col min="12039" max="12039" width="20.5703125" customWidth="1"/>
    <col min="12286" max="12286" width="37.28515625" customWidth="1"/>
    <col min="12287" max="12287" width="12" customWidth="1"/>
    <col min="12288" max="12288" width="40" customWidth="1"/>
    <col min="12289" max="12289" width="0" hidden="1" customWidth="1"/>
    <col min="12290" max="12291" width="13.5703125" customWidth="1"/>
    <col min="12292" max="12292" width="15.28515625" customWidth="1"/>
    <col min="12293" max="12293" width="14.28515625" customWidth="1"/>
    <col min="12294" max="12294" width="25.42578125" customWidth="1"/>
    <col min="12295" max="12295" width="20.5703125" customWidth="1"/>
    <col min="12542" max="12542" width="37.28515625" customWidth="1"/>
    <col min="12543" max="12543" width="12" customWidth="1"/>
    <col min="12544" max="12544" width="40" customWidth="1"/>
    <col min="12545" max="12545" width="0" hidden="1" customWidth="1"/>
    <col min="12546" max="12547" width="13.5703125" customWidth="1"/>
    <col min="12548" max="12548" width="15.28515625" customWidth="1"/>
    <col min="12549" max="12549" width="14.28515625" customWidth="1"/>
    <col min="12550" max="12550" width="25.42578125" customWidth="1"/>
    <col min="12551" max="12551" width="20.5703125" customWidth="1"/>
    <col min="12798" max="12798" width="37.28515625" customWidth="1"/>
    <col min="12799" max="12799" width="12" customWidth="1"/>
    <col min="12800" max="12800" width="40" customWidth="1"/>
    <col min="12801" max="12801" width="0" hidden="1" customWidth="1"/>
    <col min="12802" max="12803" width="13.5703125" customWidth="1"/>
    <col min="12804" max="12804" width="15.28515625" customWidth="1"/>
    <col min="12805" max="12805" width="14.28515625" customWidth="1"/>
    <col min="12806" max="12806" width="25.42578125" customWidth="1"/>
    <col min="12807" max="12807" width="20.5703125" customWidth="1"/>
    <col min="13054" max="13054" width="37.28515625" customWidth="1"/>
    <col min="13055" max="13055" width="12" customWidth="1"/>
    <col min="13056" max="13056" width="40" customWidth="1"/>
    <col min="13057" max="13057" width="0" hidden="1" customWidth="1"/>
    <col min="13058" max="13059" width="13.5703125" customWidth="1"/>
    <col min="13060" max="13060" width="15.28515625" customWidth="1"/>
    <col min="13061" max="13061" width="14.28515625" customWidth="1"/>
    <col min="13062" max="13062" width="25.42578125" customWidth="1"/>
    <col min="13063" max="13063" width="20.5703125" customWidth="1"/>
    <col min="13310" max="13310" width="37.28515625" customWidth="1"/>
    <col min="13311" max="13311" width="12" customWidth="1"/>
    <col min="13312" max="13312" width="40" customWidth="1"/>
    <col min="13313" max="13313" width="0" hidden="1" customWidth="1"/>
    <col min="13314" max="13315" width="13.5703125" customWidth="1"/>
    <col min="13316" max="13316" width="15.28515625" customWidth="1"/>
    <col min="13317" max="13317" width="14.28515625" customWidth="1"/>
    <col min="13318" max="13318" width="25.42578125" customWidth="1"/>
    <col min="13319" max="13319" width="20.5703125" customWidth="1"/>
    <col min="13566" max="13566" width="37.28515625" customWidth="1"/>
    <col min="13567" max="13567" width="12" customWidth="1"/>
    <col min="13568" max="13568" width="40" customWidth="1"/>
    <col min="13569" max="13569" width="0" hidden="1" customWidth="1"/>
    <col min="13570" max="13571" width="13.5703125" customWidth="1"/>
    <col min="13572" max="13572" width="15.28515625" customWidth="1"/>
    <col min="13573" max="13573" width="14.28515625" customWidth="1"/>
    <col min="13574" max="13574" width="25.42578125" customWidth="1"/>
    <col min="13575" max="13575" width="20.5703125" customWidth="1"/>
    <col min="13822" max="13822" width="37.28515625" customWidth="1"/>
    <col min="13823" max="13823" width="12" customWidth="1"/>
    <col min="13824" max="13824" width="40" customWidth="1"/>
    <col min="13825" max="13825" width="0" hidden="1" customWidth="1"/>
    <col min="13826" max="13827" width="13.5703125" customWidth="1"/>
    <col min="13828" max="13828" width="15.28515625" customWidth="1"/>
    <col min="13829" max="13829" width="14.28515625" customWidth="1"/>
    <col min="13830" max="13830" width="25.42578125" customWidth="1"/>
    <col min="13831" max="13831" width="20.5703125" customWidth="1"/>
    <col min="14078" max="14078" width="37.28515625" customWidth="1"/>
    <col min="14079" max="14079" width="12" customWidth="1"/>
    <col min="14080" max="14080" width="40" customWidth="1"/>
    <col min="14081" max="14081" width="0" hidden="1" customWidth="1"/>
    <col min="14082" max="14083" width="13.5703125" customWidth="1"/>
    <col min="14084" max="14084" width="15.28515625" customWidth="1"/>
    <col min="14085" max="14085" width="14.28515625" customWidth="1"/>
    <col min="14086" max="14086" width="25.42578125" customWidth="1"/>
    <col min="14087" max="14087" width="20.5703125" customWidth="1"/>
    <col min="14334" max="14334" width="37.28515625" customWidth="1"/>
    <col min="14335" max="14335" width="12" customWidth="1"/>
    <col min="14336" max="14336" width="40" customWidth="1"/>
    <col min="14337" max="14337" width="0" hidden="1" customWidth="1"/>
    <col min="14338" max="14339" width="13.5703125" customWidth="1"/>
    <col min="14340" max="14340" width="15.28515625" customWidth="1"/>
    <col min="14341" max="14341" width="14.28515625" customWidth="1"/>
    <col min="14342" max="14342" width="25.42578125" customWidth="1"/>
    <col min="14343" max="14343" width="20.5703125" customWidth="1"/>
    <col min="14590" max="14590" width="37.28515625" customWidth="1"/>
    <col min="14591" max="14591" width="12" customWidth="1"/>
    <col min="14592" max="14592" width="40" customWidth="1"/>
    <col min="14593" max="14593" width="0" hidden="1" customWidth="1"/>
    <col min="14594" max="14595" width="13.5703125" customWidth="1"/>
    <col min="14596" max="14596" width="15.28515625" customWidth="1"/>
    <col min="14597" max="14597" width="14.28515625" customWidth="1"/>
    <col min="14598" max="14598" width="25.42578125" customWidth="1"/>
    <col min="14599" max="14599" width="20.5703125" customWidth="1"/>
    <col min="14846" max="14846" width="37.28515625" customWidth="1"/>
    <col min="14847" max="14847" width="12" customWidth="1"/>
    <col min="14848" max="14848" width="40" customWidth="1"/>
    <col min="14849" max="14849" width="0" hidden="1" customWidth="1"/>
    <col min="14850" max="14851" width="13.5703125" customWidth="1"/>
    <col min="14852" max="14852" width="15.28515625" customWidth="1"/>
    <col min="14853" max="14853" width="14.28515625" customWidth="1"/>
    <col min="14854" max="14854" width="25.42578125" customWidth="1"/>
    <col min="14855" max="14855" width="20.5703125" customWidth="1"/>
    <col min="15102" max="15102" width="37.28515625" customWidth="1"/>
    <col min="15103" max="15103" width="12" customWidth="1"/>
    <col min="15104" max="15104" width="40" customWidth="1"/>
    <col min="15105" max="15105" width="0" hidden="1" customWidth="1"/>
    <col min="15106" max="15107" width="13.5703125" customWidth="1"/>
    <col min="15108" max="15108" width="15.28515625" customWidth="1"/>
    <col min="15109" max="15109" width="14.28515625" customWidth="1"/>
    <col min="15110" max="15110" width="25.42578125" customWidth="1"/>
    <col min="15111" max="15111" width="20.5703125" customWidth="1"/>
    <col min="15358" max="15358" width="37.28515625" customWidth="1"/>
    <col min="15359" max="15359" width="12" customWidth="1"/>
    <col min="15360" max="15360" width="40" customWidth="1"/>
    <col min="15361" max="15361" width="0" hidden="1" customWidth="1"/>
    <col min="15362" max="15363" width="13.5703125" customWidth="1"/>
    <col min="15364" max="15364" width="15.28515625" customWidth="1"/>
    <col min="15365" max="15365" width="14.28515625" customWidth="1"/>
    <col min="15366" max="15366" width="25.42578125" customWidth="1"/>
    <col min="15367" max="15367" width="20.5703125" customWidth="1"/>
    <col min="15614" max="15614" width="37.28515625" customWidth="1"/>
    <col min="15615" max="15615" width="12" customWidth="1"/>
    <col min="15616" max="15616" width="40" customWidth="1"/>
    <col min="15617" max="15617" width="0" hidden="1" customWidth="1"/>
    <col min="15618" max="15619" width="13.5703125" customWidth="1"/>
    <col min="15620" max="15620" width="15.28515625" customWidth="1"/>
    <col min="15621" max="15621" width="14.28515625" customWidth="1"/>
    <col min="15622" max="15622" width="25.42578125" customWidth="1"/>
    <col min="15623" max="15623" width="20.5703125" customWidth="1"/>
    <col min="15870" max="15870" width="37.28515625" customWidth="1"/>
    <col min="15871" max="15871" width="12" customWidth="1"/>
    <col min="15872" max="15872" width="40" customWidth="1"/>
    <col min="15873" max="15873" width="0" hidden="1" customWidth="1"/>
    <col min="15874" max="15875" width="13.5703125" customWidth="1"/>
    <col min="15876" max="15876" width="15.28515625" customWidth="1"/>
    <col min="15877" max="15877" width="14.28515625" customWidth="1"/>
    <col min="15878" max="15878" width="25.42578125" customWidth="1"/>
    <col min="15879" max="15879" width="20.5703125" customWidth="1"/>
    <col min="16126" max="16126" width="37.28515625" customWidth="1"/>
    <col min="16127" max="16127" width="12" customWidth="1"/>
    <col min="16128" max="16128" width="40" customWidth="1"/>
    <col min="16129" max="16129" width="0" hidden="1" customWidth="1"/>
    <col min="16130" max="16131" width="13.5703125" customWidth="1"/>
    <col min="16132" max="16132" width="15.28515625" customWidth="1"/>
    <col min="16133" max="16133" width="14.28515625" customWidth="1"/>
    <col min="16134" max="16134" width="25.42578125" customWidth="1"/>
    <col min="16135" max="16135" width="20.5703125" customWidth="1"/>
  </cols>
  <sheetData>
    <row r="1" spans="1:10" x14ac:dyDescent="0.2">
      <c r="A1" s="1"/>
      <c r="B1" s="2"/>
      <c r="C1" s="3"/>
      <c r="D1" s="2"/>
      <c r="E1" s="4"/>
      <c r="F1" s="5"/>
      <c r="G1" s="6"/>
      <c r="H1" s="7"/>
    </row>
    <row r="2" spans="1:10" x14ac:dyDescent="0.2">
      <c r="A2" s="9"/>
      <c r="B2" s="10"/>
      <c r="C2" s="11"/>
      <c r="D2" s="10"/>
      <c r="E2" s="12"/>
      <c r="F2" s="13"/>
      <c r="G2" s="14"/>
      <c r="H2" s="15"/>
    </row>
    <row r="3" spans="1:10" x14ac:dyDescent="0.2">
      <c r="A3" s="1"/>
      <c r="B3" s="2"/>
      <c r="C3" s="3"/>
      <c r="D3" s="2"/>
      <c r="E3" s="4"/>
      <c r="F3" s="5"/>
      <c r="G3" s="6"/>
      <c r="H3" s="7"/>
    </row>
    <row r="4" spans="1:10" x14ac:dyDescent="0.2">
      <c r="A4" s="9"/>
      <c r="B4" s="10"/>
      <c r="C4" s="11"/>
      <c r="D4" s="10"/>
      <c r="E4" s="12"/>
      <c r="F4" s="13"/>
      <c r="G4" s="14"/>
      <c r="H4" s="15"/>
    </row>
    <row r="5" spans="1:10" x14ac:dyDescent="0.2">
      <c r="A5" s="9"/>
      <c r="B5" s="10"/>
      <c r="C5" s="11"/>
      <c r="D5" s="10"/>
      <c r="E5" s="12"/>
      <c r="F5" s="13"/>
      <c r="G5" s="14"/>
      <c r="H5" s="15"/>
    </row>
    <row r="6" spans="1:10" x14ac:dyDescent="0.2">
      <c r="A6" s="9"/>
      <c r="B6" s="10"/>
      <c r="C6" s="11"/>
      <c r="D6" s="10"/>
      <c r="E6" s="12"/>
      <c r="F6" s="13"/>
      <c r="G6" s="14"/>
      <c r="H6" s="15"/>
    </row>
    <row r="7" spans="1:10" x14ac:dyDescent="0.2">
      <c r="A7" s="9"/>
      <c r="B7" s="10"/>
      <c r="C7" s="11"/>
      <c r="D7" s="10"/>
      <c r="E7" s="12"/>
      <c r="F7" s="13"/>
      <c r="G7" s="14"/>
      <c r="H7" s="15"/>
    </row>
    <row r="8" spans="1:10" x14ac:dyDescent="0.2">
      <c r="A8" s="9"/>
      <c r="B8" s="10"/>
      <c r="C8" s="11"/>
      <c r="D8" s="10"/>
      <c r="E8" s="12"/>
      <c r="F8" s="13"/>
      <c r="G8" s="14"/>
      <c r="H8" s="15"/>
    </row>
    <row r="9" spans="1:10" x14ac:dyDescent="0.2">
      <c r="A9" s="96" t="s">
        <v>0</v>
      </c>
      <c r="B9" s="97"/>
      <c r="C9" s="97"/>
      <c r="D9" s="97"/>
      <c r="E9" s="97"/>
      <c r="F9" s="97"/>
      <c r="G9" s="97"/>
      <c r="H9" s="98"/>
    </row>
    <row r="10" spans="1:10" x14ac:dyDescent="0.2">
      <c r="A10" s="96" t="s">
        <v>1</v>
      </c>
      <c r="B10" s="97"/>
      <c r="C10" s="97"/>
      <c r="D10" s="97"/>
      <c r="E10" s="97"/>
      <c r="F10" s="97"/>
      <c r="G10" s="97"/>
      <c r="H10" s="98"/>
    </row>
    <row r="11" spans="1:10" x14ac:dyDescent="0.2">
      <c r="A11" s="96" t="s">
        <v>2</v>
      </c>
      <c r="B11" s="97"/>
      <c r="C11" s="97"/>
      <c r="D11" s="97"/>
      <c r="E11" s="97"/>
      <c r="F11" s="97"/>
      <c r="G11" s="97"/>
      <c r="H11" s="98"/>
    </row>
    <row r="12" spans="1:10" x14ac:dyDescent="0.2">
      <c r="A12" s="96" t="s">
        <v>101</v>
      </c>
      <c r="B12" s="97"/>
      <c r="C12" s="97"/>
      <c r="D12" s="97"/>
      <c r="E12" s="97"/>
      <c r="F12" s="97"/>
      <c r="G12" s="97"/>
      <c r="H12" s="98"/>
    </row>
    <row r="13" spans="1:10" x14ac:dyDescent="0.2">
      <c r="A13" s="96" t="s">
        <v>3</v>
      </c>
      <c r="B13" s="97"/>
      <c r="C13" s="97"/>
      <c r="D13" s="97"/>
      <c r="E13" s="97"/>
      <c r="F13" s="97"/>
      <c r="G13" s="97"/>
      <c r="H13" s="98"/>
    </row>
    <row r="14" spans="1:10" ht="18.75" x14ac:dyDescent="0.3">
      <c r="A14" s="16"/>
      <c r="B14" s="17"/>
      <c r="C14" s="17"/>
      <c r="D14" s="18"/>
      <c r="E14" s="19"/>
      <c r="F14" s="17"/>
      <c r="G14" s="20"/>
      <c r="H14" s="21"/>
    </row>
    <row r="15" spans="1:10" s="25" customFormat="1" ht="38.25" x14ac:dyDescent="0.2">
      <c r="A15" s="22" t="s">
        <v>4</v>
      </c>
      <c r="B15" s="23" t="s">
        <v>5</v>
      </c>
      <c r="C15" s="22" t="s">
        <v>6</v>
      </c>
      <c r="D15" s="23" t="s">
        <v>5</v>
      </c>
      <c r="E15" s="23" t="s">
        <v>7</v>
      </c>
      <c r="F15" s="22" t="s">
        <v>8</v>
      </c>
      <c r="G15" s="22" t="s">
        <v>9</v>
      </c>
      <c r="H15" s="24" t="s">
        <v>10</v>
      </c>
      <c r="J15" s="26"/>
    </row>
    <row r="16" spans="1:10" s="25" customFormat="1" ht="24" x14ac:dyDescent="0.2">
      <c r="A16" s="27" t="s">
        <v>11</v>
      </c>
      <c r="B16" s="28">
        <v>160000</v>
      </c>
      <c r="C16" s="29">
        <v>960000</v>
      </c>
      <c r="D16" s="28">
        <f t="shared" ref="D16:D32" si="0">+C16/12</f>
        <v>80000</v>
      </c>
      <c r="E16" s="30">
        <v>233333.31000000006</v>
      </c>
      <c r="F16" s="31" t="s">
        <v>12</v>
      </c>
      <c r="G16" s="31" t="s">
        <v>13</v>
      </c>
      <c r="H16" s="32" t="s">
        <v>14</v>
      </c>
      <c r="J16" s="26"/>
    </row>
    <row r="17" spans="1:10" s="25" customFormat="1" ht="22.5" x14ac:dyDescent="0.2">
      <c r="A17" s="33" t="s">
        <v>15</v>
      </c>
      <c r="B17" s="28">
        <v>1200000</v>
      </c>
      <c r="C17" s="29">
        <v>7200000</v>
      </c>
      <c r="D17" s="28">
        <f t="shared" si="0"/>
        <v>600000</v>
      </c>
      <c r="E17" s="30">
        <v>4200000</v>
      </c>
      <c r="F17" s="35" t="s">
        <v>16</v>
      </c>
      <c r="G17" s="36" t="s">
        <v>13</v>
      </c>
      <c r="H17" s="37" t="s">
        <v>14</v>
      </c>
      <c r="J17" s="26"/>
    </row>
    <row r="18" spans="1:10" s="38" customFormat="1" ht="22.5" x14ac:dyDescent="0.2">
      <c r="A18" s="27" t="s">
        <v>17</v>
      </c>
      <c r="B18" s="28">
        <v>200000</v>
      </c>
      <c r="C18" s="29">
        <v>1200000</v>
      </c>
      <c r="D18" s="28">
        <f t="shared" si="0"/>
        <v>100000</v>
      </c>
      <c r="E18" s="30">
        <v>700000</v>
      </c>
      <c r="F18" s="35" t="s">
        <v>16</v>
      </c>
      <c r="G18" s="36" t="s">
        <v>13</v>
      </c>
      <c r="H18" s="37" t="s">
        <v>14</v>
      </c>
      <c r="J18" s="39"/>
    </row>
    <row r="19" spans="1:10" s="38" customFormat="1" ht="24" x14ac:dyDescent="0.2">
      <c r="A19" s="27" t="s">
        <v>18</v>
      </c>
      <c r="B19" s="28">
        <v>180000</v>
      </c>
      <c r="C19" s="29">
        <v>1080000</v>
      </c>
      <c r="D19" s="28">
        <f t="shared" si="0"/>
        <v>90000</v>
      </c>
      <c r="E19" s="30">
        <v>1400000</v>
      </c>
      <c r="F19" s="35" t="s">
        <v>16</v>
      </c>
      <c r="G19" s="36" t="s">
        <v>13</v>
      </c>
      <c r="H19" s="37" t="s">
        <v>14</v>
      </c>
      <c r="J19" s="39"/>
    </row>
    <row r="20" spans="1:10" s="38" customFormat="1" ht="22.5" x14ac:dyDescent="0.2">
      <c r="A20" s="29" t="s">
        <v>19</v>
      </c>
      <c r="B20" s="28">
        <v>189997.34</v>
      </c>
      <c r="C20" s="29">
        <v>1139984.04</v>
      </c>
      <c r="D20" s="28">
        <f t="shared" si="0"/>
        <v>94998.67</v>
      </c>
      <c r="E20" s="30">
        <v>700000</v>
      </c>
      <c r="F20" s="35" t="s">
        <v>16</v>
      </c>
      <c r="G20" s="36" t="s">
        <v>13</v>
      </c>
      <c r="H20" s="37" t="s">
        <v>14</v>
      </c>
      <c r="J20" s="39"/>
    </row>
    <row r="21" spans="1:10" s="38" customFormat="1" ht="24" x14ac:dyDescent="0.2">
      <c r="A21" s="27" t="s">
        <v>20</v>
      </c>
      <c r="B21" s="28">
        <v>240000</v>
      </c>
      <c r="C21" s="29">
        <v>1440000</v>
      </c>
      <c r="D21" s="28">
        <f t="shared" si="0"/>
        <v>120000</v>
      </c>
      <c r="E21" s="30">
        <v>1166666.6900000002</v>
      </c>
      <c r="F21" s="35" t="s">
        <v>16</v>
      </c>
      <c r="G21" s="36" t="s">
        <v>13</v>
      </c>
      <c r="H21" s="37" t="s">
        <v>14</v>
      </c>
      <c r="J21" s="39"/>
    </row>
    <row r="22" spans="1:10" s="38" customFormat="1" ht="24" x14ac:dyDescent="0.2">
      <c r="A22" s="27" t="s">
        <v>21</v>
      </c>
      <c r="B22" s="28">
        <v>120000</v>
      </c>
      <c r="C22" s="29">
        <v>720000</v>
      </c>
      <c r="D22" s="28">
        <f t="shared" si="0"/>
        <v>60000</v>
      </c>
      <c r="E22" s="30">
        <v>583333.31000000006</v>
      </c>
      <c r="F22" s="35" t="s">
        <v>22</v>
      </c>
      <c r="G22" s="36" t="s">
        <v>13</v>
      </c>
      <c r="H22" s="37" t="s">
        <v>14</v>
      </c>
      <c r="J22" s="39"/>
    </row>
    <row r="23" spans="1:10" s="38" customFormat="1" ht="22.5" x14ac:dyDescent="0.2">
      <c r="A23" s="29" t="s">
        <v>23</v>
      </c>
      <c r="B23" s="28">
        <v>463759.16</v>
      </c>
      <c r="C23" s="29">
        <v>2782554.96</v>
      </c>
      <c r="D23" s="28">
        <f t="shared" si="0"/>
        <v>231879.58</v>
      </c>
      <c r="E23" s="30">
        <v>991666.67000000016</v>
      </c>
      <c r="F23" s="35" t="s">
        <v>16</v>
      </c>
      <c r="G23" s="36" t="s">
        <v>13</v>
      </c>
      <c r="H23" s="37" t="s">
        <v>14</v>
      </c>
      <c r="J23" s="39"/>
    </row>
    <row r="24" spans="1:10" s="38" customFormat="1" ht="24" x14ac:dyDescent="0.2">
      <c r="A24" s="27" t="s">
        <v>24</v>
      </c>
      <c r="B24" s="28">
        <v>375000</v>
      </c>
      <c r="C24" s="29">
        <v>2250000</v>
      </c>
      <c r="D24" s="28">
        <f t="shared" si="0"/>
        <v>187500</v>
      </c>
      <c r="E24" s="30">
        <v>3367720.0399999996</v>
      </c>
      <c r="F24" s="35" t="s">
        <v>16</v>
      </c>
      <c r="G24" s="36" t="s">
        <v>13</v>
      </c>
      <c r="H24" s="37" t="s">
        <v>14</v>
      </c>
      <c r="J24" s="39"/>
    </row>
    <row r="25" spans="1:10" s="38" customFormat="1" ht="22.5" x14ac:dyDescent="0.2">
      <c r="A25" s="29" t="s">
        <v>25</v>
      </c>
      <c r="B25" s="28">
        <v>530516.66</v>
      </c>
      <c r="C25" s="29">
        <v>3183099.96</v>
      </c>
      <c r="D25" s="28">
        <f t="shared" si="0"/>
        <v>265258.33</v>
      </c>
      <c r="E25" s="30">
        <v>1458333.41</v>
      </c>
      <c r="F25" s="35" t="s">
        <v>16</v>
      </c>
      <c r="G25" s="36" t="s">
        <v>13</v>
      </c>
      <c r="H25" s="40" t="s">
        <v>14</v>
      </c>
      <c r="J25" s="39"/>
    </row>
    <row r="26" spans="1:10" s="38" customFormat="1" ht="24" x14ac:dyDescent="0.2">
      <c r="A26" s="33" t="s">
        <v>26</v>
      </c>
      <c r="B26" s="28">
        <v>100000</v>
      </c>
      <c r="C26" s="29">
        <v>600000</v>
      </c>
      <c r="D26" s="28">
        <f t="shared" si="0"/>
        <v>50000</v>
      </c>
      <c r="E26" s="30">
        <v>583333.31000000006</v>
      </c>
      <c r="F26" s="35" t="s">
        <v>16</v>
      </c>
      <c r="G26" s="36" t="s">
        <v>13</v>
      </c>
      <c r="H26" s="37" t="s">
        <v>14</v>
      </c>
      <c r="J26" s="39"/>
    </row>
    <row r="27" spans="1:10" s="38" customFormat="1" ht="22.5" x14ac:dyDescent="0.2">
      <c r="A27" s="33" t="s">
        <v>27</v>
      </c>
      <c r="B27" s="28">
        <v>166666.66</v>
      </c>
      <c r="C27" s="29">
        <v>999999.96</v>
      </c>
      <c r="D27" s="28">
        <f t="shared" si="0"/>
        <v>83333.33</v>
      </c>
      <c r="E27" s="30">
        <v>466666.69999999995</v>
      </c>
      <c r="F27" s="35" t="s">
        <v>28</v>
      </c>
      <c r="G27" s="36" t="s">
        <v>13</v>
      </c>
      <c r="H27" s="37" t="s">
        <v>14</v>
      </c>
      <c r="J27" s="39"/>
    </row>
    <row r="28" spans="1:10" s="38" customFormat="1" ht="22.5" x14ac:dyDescent="0.2">
      <c r="A28" s="29" t="s">
        <v>29</v>
      </c>
      <c r="B28" s="28">
        <v>240000</v>
      </c>
      <c r="C28" s="29">
        <v>1440000</v>
      </c>
      <c r="D28" s="28">
        <f t="shared" si="0"/>
        <v>120000</v>
      </c>
      <c r="E28" s="30">
        <v>1633333.31</v>
      </c>
      <c r="F28" s="35" t="s">
        <v>28</v>
      </c>
      <c r="G28" s="36" t="s">
        <v>13</v>
      </c>
      <c r="H28" s="37" t="s">
        <v>14</v>
      </c>
      <c r="J28" s="39"/>
    </row>
    <row r="29" spans="1:10" s="38" customFormat="1" ht="36" x14ac:dyDescent="0.2">
      <c r="A29" s="27" t="s">
        <v>30</v>
      </c>
      <c r="B29" s="28">
        <v>160000</v>
      </c>
      <c r="C29" s="29">
        <v>960000</v>
      </c>
      <c r="D29" s="28">
        <f t="shared" si="0"/>
        <v>80000</v>
      </c>
      <c r="E29" s="30">
        <v>700000</v>
      </c>
      <c r="F29" s="35" t="s">
        <v>16</v>
      </c>
      <c r="G29" s="36" t="s">
        <v>13</v>
      </c>
      <c r="H29" s="37" t="s">
        <v>14</v>
      </c>
      <c r="J29" s="39"/>
    </row>
    <row r="30" spans="1:10" s="38" customFormat="1" ht="24" x14ac:dyDescent="0.2">
      <c r="A30" s="33" t="s">
        <v>31</v>
      </c>
      <c r="B30" s="28">
        <v>150000</v>
      </c>
      <c r="C30" s="29">
        <v>900000</v>
      </c>
      <c r="D30" s="28">
        <f t="shared" si="0"/>
        <v>75000</v>
      </c>
      <c r="E30" s="30">
        <v>1375482.5</v>
      </c>
      <c r="F30" s="35" t="s">
        <v>16</v>
      </c>
      <c r="G30" s="36" t="s">
        <v>13</v>
      </c>
      <c r="H30" s="37" t="s">
        <v>14</v>
      </c>
      <c r="J30" s="39"/>
    </row>
    <row r="31" spans="1:10" s="38" customFormat="1" ht="24" x14ac:dyDescent="0.2">
      <c r="A31" s="27" t="s">
        <v>32</v>
      </c>
      <c r="B31" s="28">
        <v>197733.34</v>
      </c>
      <c r="C31" s="29">
        <v>1186400.04</v>
      </c>
      <c r="D31" s="28">
        <f t="shared" si="0"/>
        <v>98866.67</v>
      </c>
      <c r="E31" s="30">
        <v>583333.31000000006</v>
      </c>
      <c r="F31" s="35" t="s">
        <v>16</v>
      </c>
      <c r="G31" s="36" t="s">
        <v>13</v>
      </c>
      <c r="H31" s="37" t="s">
        <v>14</v>
      </c>
      <c r="J31" s="39"/>
    </row>
    <row r="32" spans="1:10" s="38" customFormat="1" ht="22.5" x14ac:dyDescent="0.2">
      <c r="A32" s="29" t="s">
        <v>33</v>
      </c>
      <c r="B32" s="28">
        <v>120000</v>
      </c>
      <c r="C32" s="29">
        <v>720000</v>
      </c>
      <c r="D32" s="28">
        <f t="shared" si="0"/>
        <v>60000</v>
      </c>
      <c r="E32" s="30">
        <v>700000</v>
      </c>
      <c r="F32" s="35" t="s">
        <v>16</v>
      </c>
      <c r="G32" s="36" t="s">
        <v>13</v>
      </c>
      <c r="H32" s="37" t="s">
        <v>14</v>
      </c>
      <c r="J32" s="39"/>
    </row>
    <row r="33" spans="1:10" s="38" customFormat="1" ht="24" x14ac:dyDescent="0.2">
      <c r="A33" s="27" t="s">
        <v>34</v>
      </c>
      <c r="B33" s="28">
        <v>90000</v>
      </c>
      <c r="C33" s="29">
        <v>600000</v>
      </c>
      <c r="D33" s="28">
        <v>45000</v>
      </c>
      <c r="E33" s="30">
        <v>875000</v>
      </c>
      <c r="F33" s="35" t="s">
        <v>35</v>
      </c>
      <c r="G33" s="36" t="s">
        <v>13</v>
      </c>
      <c r="H33" s="37" t="s">
        <v>14</v>
      </c>
      <c r="J33" s="39"/>
    </row>
    <row r="34" spans="1:10" s="38" customFormat="1" ht="24" x14ac:dyDescent="0.2">
      <c r="A34" s="27" t="s">
        <v>36</v>
      </c>
      <c r="B34" s="28">
        <v>480000</v>
      </c>
      <c r="C34" s="29">
        <v>2880000</v>
      </c>
      <c r="D34" s="28">
        <f t="shared" ref="D34:D64" si="1">+C34/12</f>
        <v>240000</v>
      </c>
      <c r="E34" s="30">
        <v>1680000</v>
      </c>
      <c r="F34" s="35" t="s">
        <v>35</v>
      </c>
      <c r="G34" s="36" t="s">
        <v>13</v>
      </c>
      <c r="H34" s="37" t="s">
        <v>14</v>
      </c>
      <c r="J34" s="39"/>
    </row>
    <row r="35" spans="1:10" s="38" customFormat="1" ht="22.5" x14ac:dyDescent="0.2">
      <c r="A35" s="33" t="s">
        <v>37</v>
      </c>
      <c r="B35" s="28">
        <v>397333.34</v>
      </c>
      <c r="C35" s="29">
        <v>2384000.04</v>
      </c>
      <c r="D35" s="28">
        <f t="shared" si="1"/>
        <v>198666.67</v>
      </c>
      <c r="E35" s="30">
        <v>875000</v>
      </c>
      <c r="F35" s="35" t="s">
        <v>16</v>
      </c>
      <c r="G35" s="36" t="s">
        <v>13</v>
      </c>
      <c r="H35" s="37" t="s">
        <v>14</v>
      </c>
      <c r="J35" s="39"/>
    </row>
    <row r="36" spans="1:10" s="38" customFormat="1" ht="24" x14ac:dyDescent="0.2">
      <c r="A36" s="27" t="s">
        <v>38</v>
      </c>
      <c r="B36" s="28">
        <v>667911.66</v>
      </c>
      <c r="C36" s="29">
        <v>4007469.96</v>
      </c>
      <c r="D36" s="28">
        <f t="shared" si="1"/>
        <v>333955.83</v>
      </c>
      <c r="E36" s="30">
        <v>2333333.31</v>
      </c>
      <c r="F36" s="35" t="s">
        <v>16</v>
      </c>
      <c r="G36" s="36" t="s">
        <v>13</v>
      </c>
      <c r="H36" s="37" t="s">
        <v>14</v>
      </c>
      <c r="J36" s="39"/>
    </row>
    <row r="37" spans="1:10" s="38" customFormat="1" ht="22.5" x14ac:dyDescent="0.2">
      <c r="A37" s="29" t="s">
        <v>39</v>
      </c>
      <c r="B37" s="28">
        <v>312260.65999999997</v>
      </c>
      <c r="C37" s="29">
        <v>1873563.96</v>
      </c>
      <c r="D37" s="28">
        <f t="shared" si="1"/>
        <v>156130.32999999999</v>
      </c>
      <c r="E37" s="30">
        <v>933333.30999999982</v>
      </c>
      <c r="F37" s="35" t="s">
        <v>16</v>
      </c>
      <c r="G37" s="36" t="s">
        <v>13</v>
      </c>
      <c r="H37" s="37" t="s">
        <v>14</v>
      </c>
      <c r="J37" s="39"/>
    </row>
    <row r="38" spans="1:10" s="38" customFormat="1" ht="24" x14ac:dyDescent="0.2">
      <c r="A38" s="27" t="s">
        <v>40</v>
      </c>
      <c r="B38" s="28">
        <v>500000</v>
      </c>
      <c r="C38" s="29">
        <v>3000000</v>
      </c>
      <c r="D38" s="28">
        <f t="shared" si="1"/>
        <v>250000</v>
      </c>
      <c r="E38" s="30">
        <v>1750000</v>
      </c>
      <c r="F38" s="35" t="s">
        <v>16</v>
      </c>
      <c r="G38" s="36" t="s">
        <v>13</v>
      </c>
      <c r="H38" s="37" t="s">
        <v>14</v>
      </c>
      <c r="J38" s="39"/>
    </row>
    <row r="39" spans="1:10" s="38" customFormat="1" ht="22.5" x14ac:dyDescent="0.2">
      <c r="A39" s="33" t="s">
        <v>41</v>
      </c>
      <c r="B39" s="28">
        <v>90000</v>
      </c>
      <c r="C39" s="29">
        <v>540000</v>
      </c>
      <c r="D39" s="28">
        <f t="shared" si="1"/>
        <v>45000</v>
      </c>
      <c r="E39" s="30">
        <v>583333.31000000006</v>
      </c>
      <c r="F39" s="35" t="s">
        <v>16</v>
      </c>
      <c r="G39" s="36" t="s">
        <v>13</v>
      </c>
      <c r="H39" s="37" t="s">
        <v>14</v>
      </c>
      <c r="J39" s="39"/>
    </row>
    <row r="40" spans="1:10" s="38" customFormat="1" ht="24" x14ac:dyDescent="0.2">
      <c r="A40" s="27" t="s">
        <v>42</v>
      </c>
      <c r="B40" s="28">
        <v>400000</v>
      </c>
      <c r="C40" s="29">
        <v>2400000</v>
      </c>
      <c r="D40" s="28">
        <f t="shared" si="1"/>
        <v>200000</v>
      </c>
      <c r="E40" s="30">
        <v>1863867.25</v>
      </c>
      <c r="F40" s="35" t="s">
        <v>16</v>
      </c>
      <c r="G40" s="36" t="s">
        <v>13</v>
      </c>
      <c r="H40" s="37" t="s">
        <v>14</v>
      </c>
      <c r="J40" s="39"/>
    </row>
    <row r="41" spans="1:10" s="38" customFormat="1" ht="22.5" x14ac:dyDescent="0.2">
      <c r="A41" s="29" t="s">
        <v>43</v>
      </c>
      <c r="B41" s="28">
        <v>1033333.34</v>
      </c>
      <c r="C41" s="29">
        <v>6200000.04</v>
      </c>
      <c r="D41" s="28">
        <f t="shared" si="1"/>
        <v>516666.67</v>
      </c>
      <c r="E41" s="30">
        <v>4666666.6900000004</v>
      </c>
      <c r="F41" s="35" t="s">
        <v>16</v>
      </c>
      <c r="G41" s="36" t="s">
        <v>13</v>
      </c>
      <c r="H41" s="37" t="s">
        <v>14</v>
      </c>
      <c r="J41" s="39"/>
    </row>
    <row r="42" spans="1:10" s="38" customFormat="1" ht="24" x14ac:dyDescent="0.2">
      <c r="A42" s="27" t="s">
        <v>44</v>
      </c>
      <c r="B42" s="28">
        <v>800000</v>
      </c>
      <c r="C42" s="29">
        <v>4800000</v>
      </c>
      <c r="D42" s="28">
        <f t="shared" si="1"/>
        <v>400000</v>
      </c>
      <c r="E42" s="30">
        <v>1458333.31</v>
      </c>
      <c r="F42" s="35" t="s">
        <v>16</v>
      </c>
      <c r="G42" s="36" t="s">
        <v>13</v>
      </c>
      <c r="H42" s="37" t="s">
        <v>14</v>
      </c>
      <c r="J42" s="39"/>
    </row>
    <row r="43" spans="1:10" s="38" customFormat="1" ht="24" x14ac:dyDescent="0.2">
      <c r="A43" s="27" t="s">
        <v>45</v>
      </c>
      <c r="B43" s="28">
        <v>375000</v>
      </c>
      <c r="C43" s="29">
        <v>2250000</v>
      </c>
      <c r="D43" s="28">
        <f t="shared" si="1"/>
        <v>187500</v>
      </c>
      <c r="E43" s="30">
        <v>700000</v>
      </c>
      <c r="F43" s="35" t="s">
        <v>16</v>
      </c>
      <c r="G43" s="36" t="s">
        <v>13</v>
      </c>
      <c r="H43" s="40" t="s">
        <v>14</v>
      </c>
      <c r="J43" s="39"/>
    </row>
    <row r="44" spans="1:10" s="38" customFormat="1" ht="22.5" x14ac:dyDescent="0.2">
      <c r="A44" s="29" t="s">
        <v>46</v>
      </c>
      <c r="B44" s="28">
        <v>115916.66</v>
      </c>
      <c r="C44" s="29">
        <v>695499.96</v>
      </c>
      <c r="D44" s="28">
        <f t="shared" si="1"/>
        <v>57958.329999999994</v>
      </c>
      <c r="E44" s="30">
        <v>583333.31000000006</v>
      </c>
      <c r="F44" s="35" t="s">
        <v>16</v>
      </c>
      <c r="G44" s="36" t="s">
        <v>13</v>
      </c>
      <c r="H44" s="40" t="s">
        <v>14</v>
      </c>
      <c r="J44" s="39"/>
    </row>
    <row r="45" spans="1:10" s="38" customFormat="1" ht="36" x14ac:dyDescent="0.2">
      <c r="A45" s="27" t="s">
        <v>47</v>
      </c>
      <c r="B45" s="28">
        <v>491666.66</v>
      </c>
      <c r="C45" s="29">
        <v>2949999.96</v>
      </c>
      <c r="D45" s="28">
        <f t="shared" si="1"/>
        <v>245833.33</v>
      </c>
      <c r="E45" s="30">
        <v>700000</v>
      </c>
      <c r="F45" s="35" t="s">
        <v>16</v>
      </c>
      <c r="G45" s="36" t="s">
        <v>13</v>
      </c>
      <c r="H45" s="37" t="s">
        <v>14</v>
      </c>
      <c r="J45" s="39"/>
    </row>
    <row r="46" spans="1:10" s="38" customFormat="1" ht="24" x14ac:dyDescent="0.2">
      <c r="A46" s="27" t="s">
        <v>48</v>
      </c>
      <c r="B46" s="28">
        <v>100000</v>
      </c>
      <c r="C46" s="29">
        <v>600000</v>
      </c>
      <c r="D46" s="28">
        <f t="shared" si="1"/>
        <v>50000</v>
      </c>
      <c r="E46" s="30">
        <v>350000</v>
      </c>
      <c r="F46" s="35" t="s">
        <v>16</v>
      </c>
      <c r="G46" s="36" t="s">
        <v>13</v>
      </c>
      <c r="H46" s="37" t="s">
        <v>14</v>
      </c>
      <c r="J46" s="39"/>
    </row>
    <row r="47" spans="1:10" s="38" customFormat="1" ht="24" x14ac:dyDescent="0.2">
      <c r="A47" s="27" t="s">
        <v>49</v>
      </c>
      <c r="B47" s="28">
        <v>173000</v>
      </c>
      <c r="C47" s="29">
        <v>1038000</v>
      </c>
      <c r="D47" s="28">
        <f t="shared" si="1"/>
        <v>86500</v>
      </c>
      <c r="E47" s="30">
        <v>1166666.6700000002</v>
      </c>
      <c r="F47" s="35" t="s">
        <v>50</v>
      </c>
      <c r="G47" s="36" t="s">
        <v>13</v>
      </c>
      <c r="H47" s="40" t="s">
        <v>14</v>
      </c>
      <c r="J47" s="39"/>
    </row>
    <row r="48" spans="1:10" s="38" customFormat="1" ht="24" x14ac:dyDescent="0.2">
      <c r="A48" s="33" t="s">
        <v>51</v>
      </c>
      <c r="B48" s="28">
        <v>333333.34000000003</v>
      </c>
      <c r="C48" s="29">
        <v>2000000.04</v>
      </c>
      <c r="D48" s="28">
        <f t="shared" si="1"/>
        <v>166666.67000000001</v>
      </c>
      <c r="E48" s="30">
        <v>1750000</v>
      </c>
      <c r="F48" s="35" t="s">
        <v>50</v>
      </c>
      <c r="G48" s="36" t="s">
        <v>13</v>
      </c>
      <c r="H48" s="37" t="s">
        <v>14</v>
      </c>
      <c r="J48" s="39"/>
    </row>
    <row r="49" spans="1:10" s="38" customFormat="1" ht="24" x14ac:dyDescent="0.2">
      <c r="A49" s="27" t="s">
        <v>52</v>
      </c>
      <c r="B49" s="28">
        <v>282384.34000000003</v>
      </c>
      <c r="C49" s="29">
        <v>1694306.04</v>
      </c>
      <c r="D49" s="28">
        <f t="shared" si="1"/>
        <v>141192.17000000001</v>
      </c>
      <c r="E49" s="30">
        <v>1166666.6900000002</v>
      </c>
      <c r="F49" s="35" t="s">
        <v>16</v>
      </c>
      <c r="G49" s="36" t="s">
        <v>13</v>
      </c>
      <c r="H49" s="37" t="s">
        <v>14</v>
      </c>
      <c r="J49" s="39"/>
    </row>
    <row r="50" spans="1:10" s="38" customFormat="1" ht="22.5" x14ac:dyDescent="0.2">
      <c r="A50" s="29" t="s">
        <v>53</v>
      </c>
      <c r="B50" s="28">
        <v>200000</v>
      </c>
      <c r="C50" s="29">
        <v>1200000</v>
      </c>
      <c r="D50" s="28">
        <f t="shared" si="1"/>
        <v>100000</v>
      </c>
      <c r="E50" s="30">
        <v>1050000</v>
      </c>
      <c r="F50" s="35" t="s">
        <v>54</v>
      </c>
      <c r="G50" s="36" t="s">
        <v>13</v>
      </c>
      <c r="H50" s="37" t="s">
        <v>14</v>
      </c>
      <c r="J50" s="39"/>
    </row>
    <row r="51" spans="1:10" s="38" customFormat="1" ht="22.5" x14ac:dyDescent="0.2">
      <c r="A51" s="27" t="s">
        <v>55</v>
      </c>
      <c r="B51" s="28">
        <v>280000</v>
      </c>
      <c r="C51" s="29">
        <v>1680000</v>
      </c>
      <c r="D51" s="28">
        <f t="shared" si="1"/>
        <v>140000</v>
      </c>
      <c r="E51" s="30">
        <v>1166666.7000000002</v>
      </c>
      <c r="F51" s="35" t="s">
        <v>16</v>
      </c>
      <c r="G51" s="36" t="s">
        <v>13</v>
      </c>
      <c r="H51" s="37" t="s">
        <v>14</v>
      </c>
      <c r="J51" s="39"/>
    </row>
    <row r="52" spans="1:10" s="38" customFormat="1" ht="22.5" x14ac:dyDescent="0.2">
      <c r="A52" s="29" t="s">
        <v>56</v>
      </c>
      <c r="B52" s="28">
        <v>180000</v>
      </c>
      <c r="C52" s="29">
        <v>1080000</v>
      </c>
      <c r="D52" s="28">
        <f t="shared" si="1"/>
        <v>90000</v>
      </c>
      <c r="E52" s="30">
        <v>875000</v>
      </c>
      <c r="F52" s="35" t="s">
        <v>57</v>
      </c>
      <c r="G52" s="36" t="s">
        <v>13</v>
      </c>
      <c r="H52" s="37" t="s">
        <v>14</v>
      </c>
      <c r="J52" s="39"/>
    </row>
    <row r="53" spans="1:10" s="38" customFormat="1" ht="22.5" x14ac:dyDescent="0.2">
      <c r="A53" s="27" t="s">
        <v>58</v>
      </c>
      <c r="B53" s="28">
        <v>60000</v>
      </c>
      <c r="C53" s="29">
        <v>360000</v>
      </c>
      <c r="D53" s="28">
        <f t="shared" si="1"/>
        <v>30000</v>
      </c>
      <c r="E53" s="30">
        <v>291666.68999999994</v>
      </c>
      <c r="F53" s="35" t="s">
        <v>16</v>
      </c>
      <c r="G53" s="36" t="s">
        <v>13</v>
      </c>
      <c r="H53" s="37" t="s">
        <v>14</v>
      </c>
      <c r="J53" s="39"/>
    </row>
    <row r="54" spans="1:10" s="38" customFormat="1" ht="24" x14ac:dyDescent="0.2">
      <c r="A54" s="27" t="s">
        <v>59</v>
      </c>
      <c r="B54" s="29">
        <v>583333.34</v>
      </c>
      <c r="C54" s="29">
        <v>3500000.04</v>
      </c>
      <c r="D54" s="28">
        <f t="shared" si="1"/>
        <v>291666.67</v>
      </c>
      <c r="E54" s="30">
        <v>2041666.6899999997</v>
      </c>
      <c r="F54" s="35" t="s">
        <v>16</v>
      </c>
      <c r="G54" s="36" t="s">
        <v>13</v>
      </c>
      <c r="H54" s="37" t="s">
        <v>14</v>
      </c>
      <c r="J54" s="39"/>
    </row>
    <row r="55" spans="1:10" s="38" customFormat="1" ht="22.5" x14ac:dyDescent="0.2">
      <c r="A55" s="33" t="s">
        <v>60</v>
      </c>
      <c r="B55" s="28">
        <v>320000</v>
      </c>
      <c r="C55" s="29">
        <v>1920000</v>
      </c>
      <c r="D55" s="28">
        <f t="shared" si="1"/>
        <v>160000</v>
      </c>
      <c r="E55" s="30">
        <v>1166666.6700000002</v>
      </c>
      <c r="F55" s="35" t="s">
        <v>16</v>
      </c>
      <c r="G55" s="36" t="s">
        <v>13</v>
      </c>
      <c r="H55" s="40" t="s">
        <v>14</v>
      </c>
      <c r="J55" s="39"/>
    </row>
    <row r="56" spans="1:10" s="38" customFormat="1" ht="22.5" x14ac:dyDescent="0.2">
      <c r="A56" s="27" t="s">
        <v>61</v>
      </c>
      <c r="B56" s="28">
        <v>120000</v>
      </c>
      <c r="C56" s="29">
        <v>720000</v>
      </c>
      <c r="D56" s="28">
        <f t="shared" si="1"/>
        <v>60000</v>
      </c>
      <c r="E56" s="30">
        <v>583333.31000000006</v>
      </c>
      <c r="F56" s="35" t="s">
        <v>16</v>
      </c>
      <c r="G56" s="36" t="s">
        <v>13</v>
      </c>
      <c r="H56" s="40" t="s">
        <v>14</v>
      </c>
      <c r="J56" s="39"/>
    </row>
    <row r="57" spans="1:10" s="38" customFormat="1" ht="22.5" x14ac:dyDescent="0.2">
      <c r="A57" s="27" t="s">
        <v>62</v>
      </c>
      <c r="B57" s="28">
        <v>400000</v>
      </c>
      <c r="C57" s="29">
        <v>2400000</v>
      </c>
      <c r="D57" s="28">
        <f t="shared" si="1"/>
        <v>200000</v>
      </c>
      <c r="E57" s="30">
        <v>1400000</v>
      </c>
      <c r="F57" s="35" t="s">
        <v>16</v>
      </c>
      <c r="G57" s="36" t="s">
        <v>13</v>
      </c>
      <c r="H57" s="40" t="s">
        <v>14</v>
      </c>
      <c r="J57" s="39"/>
    </row>
    <row r="58" spans="1:10" s="41" customFormat="1" ht="24" x14ac:dyDescent="0.25">
      <c r="A58" s="27" t="s">
        <v>63</v>
      </c>
      <c r="B58" s="28">
        <v>192000</v>
      </c>
      <c r="C58" s="29">
        <v>1152000</v>
      </c>
      <c r="D58" s="28">
        <f t="shared" si="1"/>
        <v>96000</v>
      </c>
      <c r="E58" s="30">
        <v>700000</v>
      </c>
      <c r="F58" s="35" t="s">
        <v>16</v>
      </c>
      <c r="G58" s="36" t="s">
        <v>13</v>
      </c>
      <c r="H58" s="40" t="s">
        <v>14</v>
      </c>
      <c r="J58" s="42"/>
    </row>
    <row r="59" spans="1:10" s="41" customFormat="1" ht="22.5" x14ac:dyDescent="0.25">
      <c r="A59" s="29" t="s">
        <v>64</v>
      </c>
      <c r="B59" s="28">
        <v>300000</v>
      </c>
      <c r="C59" s="29">
        <v>1800000</v>
      </c>
      <c r="D59" s="28">
        <f t="shared" si="1"/>
        <v>150000</v>
      </c>
      <c r="E59" s="30">
        <v>1458333.3099999998</v>
      </c>
      <c r="F59" s="35" t="s">
        <v>16</v>
      </c>
      <c r="G59" s="36" t="s">
        <v>13</v>
      </c>
      <c r="H59" s="40" t="s">
        <v>14</v>
      </c>
      <c r="J59" s="42"/>
    </row>
    <row r="60" spans="1:10" s="41" customFormat="1" ht="24" x14ac:dyDescent="0.25">
      <c r="A60" s="27" t="s">
        <v>65</v>
      </c>
      <c r="B60" s="28">
        <v>96000</v>
      </c>
      <c r="C60" s="29">
        <v>576000</v>
      </c>
      <c r="D60" s="28">
        <f t="shared" si="1"/>
        <v>48000</v>
      </c>
      <c r="E60" s="30">
        <v>371000</v>
      </c>
      <c r="F60" s="35" t="s">
        <v>16</v>
      </c>
      <c r="G60" s="36" t="s">
        <v>13</v>
      </c>
      <c r="H60" s="37" t="s">
        <v>14</v>
      </c>
      <c r="J60" s="42"/>
    </row>
    <row r="61" spans="1:10" s="41" customFormat="1" ht="22.5" x14ac:dyDescent="0.25">
      <c r="A61" s="27" t="s">
        <v>66</v>
      </c>
      <c r="B61" s="28">
        <v>420000</v>
      </c>
      <c r="C61" s="29">
        <v>2520000</v>
      </c>
      <c r="D61" s="28">
        <f t="shared" si="1"/>
        <v>210000</v>
      </c>
      <c r="E61" s="30">
        <v>2100000</v>
      </c>
      <c r="F61" s="35" t="s">
        <v>16</v>
      </c>
      <c r="G61" s="36" t="s">
        <v>13</v>
      </c>
      <c r="H61" s="40" t="s">
        <v>14</v>
      </c>
      <c r="J61" s="42"/>
    </row>
    <row r="62" spans="1:10" s="41" customFormat="1" ht="24" x14ac:dyDescent="0.25">
      <c r="A62" s="27" t="s">
        <v>67</v>
      </c>
      <c r="B62" s="28">
        <v>8389203.8399999999</v>
      </c>
      <c r="C62" s="29">
        <v>50335223.039999999</v>
      </c>
      <c r="D62" s="28">
        <f t="shared" si="1"/>
        <v>4194601.92</v>
      </c>
      <c r="E62" s="30">
        <v>26600000</v>
      </c>
      <c r="F62" s="35" t="s">
        <v>16</v>
      </c>
      <c r="G62" s="36" t="s">
        <v>13</v>
      </c>
      <c r="H62" s="40" t="s">
        <v>14</v>
      </c>
      <c r="J62" s="42"/>
    </row>
    <row r="63" spans="1:10" s="41" customFormat="1" ht="22.5" x14ac:dyDescent="0.25">
      <c r="A63" s="27" t="s">
        <v>68</v>
      </c>
      <c r="B63" s="28">
        <v>225000</v>
      </c>
      <c r="C63" s="29">
        <v>1350000</v>
      </c>
      <c r="D63" s="28">
        <f t="shared" si="1"/>
        <v>112500</v>
      </c>
      <c r="E63" s="30">
        <v>1458333.31</v>
      </c>
      <c r="F63" s="35" t="s">
        <v>16</v>
      </c>
      <c r="G63" s="36" t="s">
        <v>13</v>
      </c>
      <c r="H63" s="37" t="s">
        <v>14</v>
      </c>
      <c r="J63" s="42"/>
    </row>
    <row r="64" spans="1:10" s="41" customFormat="1" ht="24" x14ac:dyDescent="0.25">
      <c r="A64" s="27" t="s">
        <v>69</v>
      </c>
      <c r="B64" s="28">
        <v>96000</v>
      </c>
      <c r="C64" s="29">
        <v>576000</v>
      </c>
      <c r="D64" s="28">
        <f t="shared" si="1"/>
        <v>48000</v>
      </c>
      <c r="E64" s="30">
        <v>700000</v>
      </c>
      <c r="F64" s="35" t="s">
        <v>16</v>
      </c>
      <c r="G64" s="36" t="s">
        <v>13</v>
      </c>
      <c r="H64" s="37" t="s">
        <v>14</v>
      </c>
      <c r="J64" s="42"/>
    </row>
    <row r="65" spans="1:8" ht="22.5" x14ac:dyDescent="0.2">
      <c r="A65" s="27" t="s">
        <v>70</v>
      </c>
      <c r="B65" s="28">
        <v>225000</v>
      </c>
      <c r="C65" s="29">
        <v>625000</v>
      </c>
      <c r="D65" s="28">
        <f t="shared" ref="D65:D71" si="2">C65*1</f>
        <v>625000</v>
      </c>
      <c r="E65" s="30">
        <v>583333.31000000006</v>
      </c>
      <c r="F65" s="43" t="s">
        <v>71</v>
      </c>
      <c r="G65" s="36" t="s">
        <v>13</v>
      </c>
      <c r="H65" s="37" t="s">
        <v>14</v>
      </c>
    </row>
    <row r="66" spans="1:8" ht="24" x14ac:dyDescent="0.2">
      <c r="A66" s="27" t="s">
        <v>72</v>
      </c>
      <c r="B66" s="28">
        <v>225000</v>
      </c>
      <c r="C66" s="29">
        <v>750000</v>
      </c>
      <c r="D66" s="28">
        <f t="shared" si="2"/>
        <v>750000</v>
      </c>
      <c r="E66" s="30">
        <v>729166.75</v>
      </c>
      <c r="F66" s="43" t="s">
        <v>71</v>
      </c>
      <c r="G66" s="36" t="s">
        <v>13</v>
      </c>
      <c r="H66" s="37" t="s">
        <v>14</v>
      </c>
    </row>
    <row r="67" spans="1:8" ht="22.5" x14ac:dyDescent="0.2">
      <c r="A67" s="27" t="s">
        <v>73</v>
      </c>
      <c r="B67" s="28">
        <v>225000</v>
      </c>
      <c r="C67" s="29">
        <v>900000</v>
      </c>
      <c r="D67" s="28">
        <f t="shared" si="2"/>
        <v>900000</v>
      </c>
      <c r="E67" s="30">
        <v>1050000</v>
      </c>
      <c r="F67" s="43" t="s">
        <v>71</v>
      </c>
      <c r="G67" s="36" t="s">
        <v>13</v>
      </c>
      <c r="H67" s="37" t="s">
        <v>14</v>
      </c>
    </row>
    <row r="68" spans="1:8" ht="22.5" x14ac:dyDescent="0.2">
      <c r="A68" s="27" t="s">
        <v>74</v>
      </c>
      <c r="B68" s="28">
        <v>225000</v>
      </c>
      <c r="C68" s="29">
        <v>750000</v>
      </c>
      <c r="D68" s="28">
        <f t="shared" si="2"/>
        <v>750000</v>
      </c>
      <c r="E68" s="30">
        <v>1166666.6700000002</v>
      </c>
      <c r="F68" s="43" t="s">
        <v>71</v>
      </c>
      <c r="G68" s="36" t="s">
        <v>13</v>
      </c>
      <c r="H68" s="37" t="s">
        <v>14</v>
      </c>
    </row>
    <row r="69" spans="1:8" ht="22.5" x14ac:dyDescent="0.2">
      <c r="A69" s="27" t="s">
        <v>75</v>
      </c>
      <c r="B69" s="28">
        <v>225000</v>
      </c>
      <c r="C69" s="29">
        <v>500000</v>
      </c>
      <c r="D69" s="28">
        <f t="shared" si="2"/>
        <v>500000</v>
      </c>
      <c r="E69" s="30">
        <v>583333.31000000006</v>
      </c>
      <c r="F69" s="43" t="s">
        <v>71</v>
      </c>
      <c r="G69" s="36" t="s">
        <v>13</v>
      </c>
      <c r="H69" s="37" t="s">
        <v>14</v>
      </c>
    </row>
    <row r="70" spans="1:8" ht="24" x14ac:dyDescent="0.2">
      <c r="A70" s="27" t="s">
        <v>76</v>
      </c>
      <c r="B70" s="28">
        <v>225000</v>
      </c>
      <c r="C70" s="29">
        <v>450000</v>
      </c>
      <c r="D70" s="28">
        <f t="shared" si="2"/>
        <v>450000</v>
      </c>
      <c r="E70" s="30">
        <v>420000</v>
      </c>
      <c r="F70" s="43" t="s">
        <v>71</v>
      </c>
      <c r="G70" s="36" t="s">
        <v>13</v>
      </c>
      <c r="H70" s="37" t="s">
        <v>14</v>
      </c>
    </row>
    <row r="71" spans="1:8" ht="24" x14ac:dyDescent="0.2">
      <c r="A71" s="27" t="s">
        <v>77</v>
      </c>
      <c r="B71" s="28">
        <v>225000</v>
      </c>
      <c r="C71" s="29">
        <v>250000</v>
      </c>
      <c r="D71" s="28">
        <f t="shared" si="2"/>
        <v>250000</v>
      </c>
      <c r="E71" s="30">
        <v>233333.31000000006</v>
      </c>
      <c r="F71" s="43" t="s">
        <v>71</v>
      </c>
      <c r="G71" s="36" t="s">
        <v>13</v>
      </c>
      <c r="H71" s="37" t="s">
        <v>14</v>
      </c>
    </row>
    <row r="72" spans="1:8" ht="22.5" x14ac:dyDescent="0.2">
      <c r="A72" s="27" t="s">
        <v>78</v>
      </c>
      <c r="B72" s="28"/>
      <c r="C72" s="34">
        <v>0</v>
      </c>
      <c r="D72" s="28">
        <v>0</v>
      </c>
      <c r="E72" s="30">
        <v>210000</v>
      </c>
      <c r="F72" s="43" t="s">
        <v>79</v>
      </c>
      <c r="G72" s="36" t="s">
        <v>13</v>
      </c>
      <c r="H72" s="37" t="s">
        <v>14</v>
      </c>
    </row>
    <row r="73" spans="1:8" ht="22.5" x14ac:dyDescent="0.2">
      <c r="A73" s="27" t="s">
        <v>80</v>
      </c>
      <c r="B73" s="28"/>
      <c r="C73" s="34">
        <v>0</v>
      </c>
      <c r="D73" s="28">
        <v>0</v>
      </c>
      <c r="E73" s="30">
        <v>700000</v>
      </c>
      <c r="F73" s="43" t="s">
        <v>81</v>
      </c>
      <c r="G73" s="36" t="s">
        <v>13</v>
      </c>
      <c r="H73" s="37" t="s">
        <v>14</v>
      </c>
    </row>
    <row r="74" spans="1:8" ht="22.5" x14ac:dyDescent="0.2">
      <c r="A74" s="27" t="s">
        <v>82</v>
      </c>
      <c r="B74" s="28"/>
      <c r="C74" s="34">
        <v>0</v>
      </c>
      <c r="D74" s="28">
        <v>0</v>
      </c>
      <c r="E74" s="30">
        <v>210000</v>
      </c>
      <c r="F74" s="43" t="s">
        <v>83</v>
      </c>
      <c r="G74" s="36" t="s">
        <v>13</v>
      </c>
      <c r="H74" s="37" t="s">
        <v>14</v>
      </c>
    </row>
    <row r="75" spans="1:8" ht="22.5" x14ac:dyDescent="0.2">
      <c r="A75" s="27" t="s">
        <v>84</v>
      </c>
      <c r="B75" s="28"/>
      <c r="C75" s="34">
        <v>0</v>
      </c>
      <c r="D75" s="28">
        <v>0</v>
      </c>
      <c r="E75" s="30">
        <v>291666.68999999994</v>
      </c>
      <c r="F75" s="43" t="s">
        <v>83</v>
      </c>
      <c r="G75" s="36" t="s">
        <v>13</v>
      </c>
      <c r="H75" s="37" t="s">
        <v>14</v>
      </c>
    </row>
    <row r="76" spans="1:8" ht="24" x14ac:dyDescent="0.2">
      <c r="A76" s="27" t="s">
        <v>85</v>
      </c>
      <c r="B76" s="28"/>
      <c r="C76" s="34">
        <v>0</v>
      </c>
      <c r="D76" s="28">
        <v>0</v>
      </c>
      <c r="E76" s="30">
        <v>291666.68999999994</v>
      </c>
      <c r="F76" s="43" t="s">
        <v>83</v>
      </c>
      <c r="G76" s="36" t="s">
        <v>13</v>
      </c>
      <c r="H76" s="37" t="s">
        <v>14</v>
      </c>
    </row>
    <row r="77" spans="1:8" ht="22.5" x14ac:dyDescent="0.2">
      <c r="A77" s="27" t="s">
        <v>86</v>
      </c>
      <c r="B77" s="28"/>
      <c r="C77" s="34">
        <v>0</v>
      </c>
      <c r="D77" s="34">
        <v>0</v>
      </c>
      <c r="E77" s="30">
        <v>210000</v>
      </c>
      <c r="F77" s="43" t="s">
        <v>87</v>
      </c>
      <c r="G77" s="36" t="s">
        <v>13</v>
      </c>
      <c r="H77" s="37" t="s">
        <v>14</v>
      </c>
    </row>
    <row r="78" spans="1:8" x14ac:dyDescent="0.2">
      <c r="A78" s="44" t="s">
        <v>88</v>
      </c>
      <c r="B78" s="45"/>
      <c r="C78" s="46">
        <v>0</v>
      </c>
      <c r="D78" s="47">
        <v>0</v>
      </c>
      <c r="E78" s="30">
        <v>583333.31000000006</v>
      </c>
      <c r="F78" s="48"/>
      <c r="G78" s="49"/>
      <c r="H78" s="50"/>
    </row>
    <row r="79" spans="1:8" ht="13.5" thickBot="1" x14ac:dyDescent="0.25">
      <c r="A79" s="44"/>
      <c r="B79" s="45"/>
      <c r="C79" s="46"/>
      <c r="D79" s="51"/>
      <c r="E79" s="89">
        <v>93503903.13000001</v>
      </c>
      <c r="F79" s="52"/>
      <c r="G79" s="53"/>
      <c r="H79" s="54"/>
    </row>
    <row r="80" spans="1:8" ht="13.5" thickTop="1" x14ac:dyDescent="0.2">
      <c r="A80" s="55"/>
      <c r="B80" s="56"/>
      <c r="C80" s="55"/>
      <c r="D80" s="57"/>
      <c r="E80" s="58"/>
      <c r="F80" s="59"/>
      <c r="G80" s="60"/>
      <c r="H80" s="60"/>
    </row>
    <row r="81" spans="1:8" ht="15" x14ac:dyDescent="0.2">
      <c r="A81" s="55"/>
      <c r="B81" s="56"/>
      <c r="C81" s="55"/>
      <c r="D81" s="57"/>
      <c r="E81" s="61"/>
      <c r="F81" s="59"/>
      <c r="G81" s="60"/>
      <c r="H81" s="60"/>
    </row>
    <row r="82" spans="1:8" x14ac:dyDescent="0.2">
      <c r="A82" s="79"/>
      <c r="B82" s="70"/>
      <c r="C82" s="75"/>
      <c r="D82" s="80"/>
      <c r="E82" s="81"/>
      <c r="F82" s="82"/>
    </row>
    <row r="83" spans="1:8" x14ac:dyDescent="0.2">
      <c r="A83" s="55"/>
      <c r="B83" s="56"/>
      <c r="C83" s="55"/>
      <c r="D83" s="57"/>
      <c r="E83" s="81"/>
      <c r="F83" s="83"/>
    </row>
    <row r="84" spans="1:8" ht="12.75" customHeight="1" x14ac:dyDescent="0.2">
      <c r="A84" s="62" t="s">
        <v>89</v>
      </c>
      <c r="B84" s="63"/>
      <c r="C84" s="64" t="s">
        <v>90</v>
      </c>
      <c r="D84" s="65" t="s">
        <v>91</v>
      </c>
      <c r="E84" s="93" t="s">
        <v>104</v>
      </c>
      <c r="F84" s="93"/>
    </row>
    <row r="85" spans="1:8" ht="12.75" customHeight="1" x14ac:dyDescent="0.2">
      <c r="A85" s="62" t="s">
        <v>98</v>
      </c>
      <c r="B85" s="63"/>
      <c r="C85" s="66" t="s">
        <v>99</v>
      </c>
      <c r="D85" s="67" t="s">
        <v>100</v>
      </c>
      <c r="E85" s="93" t="s">
        <v>105</v>
      </c>
      <c r="F85" s="93"/>
    </row>
    <row r="86" spans="1:8" x14ac:dyDescent="0.2">
      <c r="A86" s="62"/>
      <c r="B86" s="63"/>
      <c r="C86" s="66"/>
      <c r="D86" s="67"/>
      <c r="E86" s="90"/>
      <c r="F86" s="91"/>
    </row>
    <row r="87" spans="1:8" x14ac:dyDescent="0.2">
      <c r="A87" s="68"/>
      <c r="B87" s="63"/>
      <c r="C87" s="64" t="s">
        <v>93</v>
      </c>
      <c r="D87" s="65" t="s">
        <v>94</v>
      </c>
      <c r="E87" s="92"/>
      <c r="F87" s="91"/>
    </row>
    <row r="88" spans="1:8" x14ac:dyDescent="0.2">
      <c r="A88" s="69"/>
      <c r="B88" s="70" t="s">
        <v>92</v>
      </c>
      <c r="C88" s="71" t="s">
        <v>96</v>
      </c>
      <c r="D88" s="65" t="s">
        <v>97</v>
      </c>
      <c r="E88" s="94" t="s">
        <v>102</v>
      </c>
      <c r="F88" s="94"/>
    </row>
    <row r="89" spans="1:8" x14ac:dyDescent="0.2">
      <c r="A89" s="72" t="s">
        <v>95</v>
      </c>
      <c r="B89" s="70"/>
      <c r="C89" s="73" t="s">
        <v>106</v>
      </c>
      <c r="D89" s="67"/>
      <c r="E89" s="95" t="s">
        <v>103</v>
      </c>
      <c r="F89" s="95"/>
    </row>
    <row r="90" spans="1:8" x14ac:dyDescent="0.2">
      <c r="A90" s="74"/>
      <c r="B90" s="70"/>
      <c r="C90" s="75"/>
      <c r="D90" s="76"/>
      <c r="F90" s="87"/>
    </row>
    <row r="91" spans="1:8" x14ac:dyDescent="0.2">
      <c r="A91" s="79"/>
      <c r="B91" s="70"/>
      <c r="C91" s="75"/>
      <c r="D91" s="80"/>
      <c r="F91" s="87"/>
    </row>
    <row r="92" spans="1:8" x14ac:dyDescent="0.2">
      <c r="F92" s="87"/>
      <c r="G92" s="88"/>
    </row>
  </sheetData>
  <mergeCells count="9">
    <mergeCell ref="E84:F84"/>
    <mergeCell ref="E85:F85"/>
    <mergeCell ref="E88:F88"/>
    <mergeCell ref="E89:F89"/>
    <mergeCell ref="A9:H9"/>
    <mergeCell ref="A10:H10"/>
    <mergeCell ref="A11:H11"/>
    <mergeCell ref="A12:H12"/>
    <mergeCell ref="A13:H13"/>
  </mergeCells>
  <pageMargins left="0.9055118110236221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2023-08-14T16:09:27Z</cp:lastPrinted>
  <dcterms:created xsi:type="dcterms:W3CDTF">2023-08-08T14:04:53Z</dcterms:created>
  <dcterms:modified xsi:type="dcterms:W3CDTF">2023-08-14T16:26:29Z</dcterms:modified>
</cp:coreProperties>
</file>