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11- Programas Esistenciales\Octubre 2023\"/>
    </mc:Choice>
  </mc:AlternateContent>
  <bookViews>
    <workbookView xWindow="0" yWindow="0" windowWidth="20490" windowHeight="7500"/>
  </bookViews>
  <sheets>
    <sheet name="SUBVENCIONES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G78" i="1"/>
  <c r="E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78" i="1" l="1"/>
</calcChain>
</file>

<file path=xl/sharedStrings.xml><?xml version="1.0" encoding="utf-8"?>
<sst xmlns="http://schemas.openxmlformats.org/spreadsheetml/2006/main" count="98" uniqueCount="94">
  <si>
    <t>CONSEJO NACIONAL PARA LA NIÑEZ Y LA ADOLESCENCIA</t>
  </si>
  <si>
    <t>RELACION DE ENTIDADES BENEFICIARIAS DE ASISTENCIA SOCIAL (ASFL)</t>
  </si>
  <si>
    <t>SUBVENCIONES</t>
  </si>
  <si>
    <t>AL 31 DE OCTUBRE DE 2023</t>
  </si>
  <si>
    <t>(Valores en RD$)</t>
  </si>
  <si>
    <r>
      <rPr>
        <sz val="10"/>
        <rFont val="Times New Roman"/>
        <family val="1"/>
      </rPr>
      <t>No</t>
    </r>
    <r>
      <rPr>
        <sz val="10"/>
        <rFont val="Arial"/>
        <family val="2"/>
      </rPr>
      <t>.</t>
    </r>
  </si>
  <si>
    <t>RNC</t>
  </si>
  <si>
    <t>BENEFICIARIO</t>
  </si>
  <si>
    <t>MONTO MENSUAL</t>
  </si>
  <si>
    <t>ACUMULADO ENERO -SEPT.</t>
  </si>
  <si>
    <t>MES DE OCTUBRE.</t>
  </si>
  <si>
    <t>ALBERGUE INFANTIL LA DIVINA PROVIDENCIA, INC.</t>
  </si>
  <si>
    <t>ALDEAS INFANTILES SOS DOMINICANAS, INC</t>
  </si>
  <si>
    <t>CAMINANTES PROYECTO EDUCATIVO, INC</t>
  </si>
  <si>
    <t>CASA ABRIGO RENACER Y/O HOGAR RENACER, INC.</t>
  </si>
  <si>
    <t>CASA HOGAR MISION BETEL, INC.</t>
  </si>
  <si>
    <t>CENTRO ASISTENCIAL PARA LA NIÑEZ DESAMPARADA, INC.</t>
  </si>
  <si>
    <t>CENTRO DE FORMACION HOGAR VIRGEN DE LOURDES SALCEDO</t>
  </si>
  <si>
    <t>CENTRO NIÑEZ FELIZ, INC</t>
  </si>
  <si>
    <t>ESCUELA HOGAR NUESTROS PEQUEÑOS HERMANOS, INC</t>
  </si>
  <si>
    <t>FUNDACION ABRIENDO CAMINO, INC</t>
  </si>
  <si>
    <t>FUNDACION ALAS DE MARIPOSA FAM</t>
  </si>
  <si>
    <t>FUNDACION ALBERGUE DE LA ESPERANZA, INC.</t>
  </si>
  <si>
    <t>FUNDACION ALIANZA DE CORAZONES, INC.</t>
  </si>
  <si>
    <t>FUNDACION AMANECER INFANTIL, INC.</t>
  </si>
  <si>
    <t>FUNDACION CARE PARA LA PROTECCION Y AYUDA A MENORES CON DISCAPACIDAD PSICO MOTORA Y SENSORIAL, INC.</t>
  </si>
  <si>
    <t>FUNDACION CASA NAZARET</t>
  </si>
  <si>
    <t>FUNDACION CRISTIANA AMA A TU PROJIMO, INC.</t>
  </si>
  <si>
    <t>FUNDACION CULTURAL JUVENIL E INFANTIL DOMINICANA FUNCJIDO, INC</t>
  </si>
  <si>
    <t>FUNDACION DE DESARROLLO CARMEN DE LEON (FUNDECADL)</t>
  </si>
  <si>
    <t>FUNDACION DEFENSORES DEL AMOR</t>
  </si>
  <si>
    <t>FUNDACION ENED ENTRE NOSOTROS Y MAÑANA LOS NIÑOS, INC.</t>
  </si>
  <si>
    <t>FUNDACION HOGAR PARA NIÑAS MARIA MADRE DE DIOS, INC.</t>
  </si>
  <si>
    <t>FUNDACION INFANTIL JOBO GRANDE, INC.</t>
  </si>
  <si>
    <t>FUNDACION MELERICH COHN-LOIS, INC.</t>
  </si>
  <si>
    <t>FUNDACION NIÑOS LIMPIABOTAS LA MERCED, INC.</t>
  </si>
  <si>
    <t>FUNDACION NIÑOS QUE RIEN, INC.</t>
  </si>
  <si>
    <t>FUNDACION NIÑOS Y NIÑAS DE CRISTO, INC (FONICRI)</t>
  </si>
  <si>
    <t>FUNDACION NUESTRA SEÑORA DE GUADALUPE</t>
  </si>
  <si>
    <t>FUNDACION NUEVA GENERACION, INC</t>
  </si>
  <si>
    <t>FUNDACION PASOS DE JESUS</t>
  </si>
  <si>
    <t>FUNDACION PRO BIENESTAR DE LA NIÑEZ  Y LA ADOLESCENCIA</t>
  </si>
  <si>
    <t>FUNDACION PROYECTO AYUDA AL NIÑO, INC.</t>
  </si>
  <si>
    <t>FUNDACION RED DE MISERICORDIA, INC</t>
  </si>
  <si>
    <t>FUNDACION SOLIDARIA DEL DIVINO NIÑO DE JESUS</t>
  </si>
  <si>
    <t>FUNDACION SOLIDARIDAD CALASANCIA</t>
  </si>
  <si>
    <t>FUNDACION SOY DE CRISTO</t>
  </si>
  <si>
    <t>FUNDACION UN MUNDO PARA LA NIÑEZ EN MOMENTOS DIFICILES, INC.</t>
  </si>
  <si>
    <t>FUNDACION UN TOQUE DE LUZ, INC</t>
  </si>
  <si>
    <t>GRUPO DE APOYO PARA EL BUEN DESARROLLO DE LA INFANCIA Y LA ADOLESCENCIA, INC.</t>
  </si>
  <si>
    <t>GUARDERIA INFANTIL MADRE PETRA UREÑA</t>
  </si>
  <si>
    <t>GUARDERIA INFANTIL NAZARET PAZ Y BIEN</t>
  </si>
  <si>
    <t>GUARDERIA INFANTIL SAN VICENTE DE PAUL</t>
  </si>
  <si>
    <t>GUARDERIA PARROQUIAL EL ALMENDRO</t>
  </si>
  <si>
    <t>HOGAR CAMPESTRE ADVENTISTA LAS PALMAS, INC.</t>
  </si>
  <si>
    <t>HOGAR DE NIÑAS HIJAS DE LA ALTAGRACIA, INC.</t>
  </si>
  <si>
    <t>HOGAR DE NIÑAS NUESTRA SEÑORA DE LA ALTAGRACIA, INC.</t>
  </si>
  <si>
    <t>HOGAR DE NIÑOS MUNDO FELIZ, INC.</t>
  </si>
  <si>
    <t>HOGAR DOMINICAS</t>
  </si>
  <si>
    <t>HOGAR EL FARO, NIÑOS PARA CRISTO, INC.</t>
  </si>
  <si>
    <t>HOGAR ESCUELA ANDRES BOCA CHICA</t>
  </si>
  <si>
    <t>HOGAR ESCUELA LUISA ORTEA, (HIJAS DE LA CARIDAD DE SAN VTE. DE PAUL), INC.</t>
  </si>
  <si>
    <t>HOGAR ESCUELA ROSA DUARTE</t>
  </si>
  <si>
    <t>HOGAR FAMILIA BETHESDA</t>
  </si>
  <si>
    <t>HOGAR INFANTIL CORAZON DE JESUS, INC.</t>
  </si>
  <si>
    <t>HOGAR INFANTIL DE ASIS, INC</t>
  </si>
  <si>
    <t>HOGAR MERCEDES DE JESUS (CASA ALBERGUE, SANTO DOMINGO - ESTE), INC.</t>
  </si>
  <si>
    <t>HOGAR TERESA TODA</t>
  </si>
  <si>
    <t>HOGARES RESIDENCIA ANGELES CUSTODIOS, (CONG. ANGELES CUSTODIOS), INC.</t>
  </si>
  <si>
    <t>LA CASA ROSADA, INC.</t>
  </si>
  <si>
    <t>MINISTERIO EVANGELICO TIEMPO DECISIVO</t>
  </si>
  <si>
    <t>MUCHACHOS Y MUCHACHAS CON DON BOSCO, INC</t>
  </si>
  <si>
    <t>MUSTARD SEED COMMUNITIES, INC.</t>
  </si>
  <si>
    <t>ORFANATO CASA AMOR Y DE RESTAURACION HERMOSA, INC</t>
  </si>
  <si>
    <t>Fecha</t>
  </si>
  <si>
    <t xml:space="preserve"> Hora </t>
  </si>
  <si>
    <t>Lic. Luís Carlos Pellerano Mejía</t>
  </si>
  <si>
    <t>15/10/2023</t>
  </si>
  <si>
    <t>2:00 pm</t>
  </si>
  <si>
    <t>Encargado Departamento Financiero</t>
  </si>
  <si>
    <t>Formato</t>
  </si>
  <si>
    <t xml:space="preserve"> Tamaño </t>
  </si>
  <si>
    <t>___________________________</t>
  </si>
  <si>
    <t>PDF</t>
  </si>
  <si>
    <t>EXCEL</t>
  </si>
  <si>
    <t>Autorizado</t>
  </si>
  <si>
    <t xml:space="preserve">                Lic. Domingo Silvestre</t>
  </si>
  <si>
    <t xml:space="preserve">              Contador </t>
  </si>
  <si>
    <t xml:space="preserve">      ___________________________</t>
  </si>
  <si>
    <t xml:space="preserve">         Preparado por:</t>
  </si>
  <si>
    <t>15/11/2023</t>
  </si>
  <si>
    <t>PRESUPUESTO ASIGNADO</t>
  </si>
  <si>
    <t>ACUMULADO ENERO -OCTUBRE</t>
  </si>
  <si>
    <t xml:space="preserve"> 46 KB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</si>
</sst>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* #,##0.00_);_(* \(#,##0.00\);_(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Goudy Old Style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b/>
      <sz val="10"/>
      <color rgb="FF002060"/>
      <name val="Goudy Old Style"/>
      <family val="1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sz val="9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ont="1" applyBorder="1"/>
    <xf numFmtId="4" fontId="2" fillId="0" borderId="0" xfId="0" applyNumberFormat="1" applyFont="1" applyBorder="1"/>
    <xf numFmtId="4" fontId="0" fillId="0" borderId="0" xfId="0" applyNumberFormat="1" applyBorder="1" applyAlignment="1">
      <alignment horizontal="center"/>
    </xf>
    <xf numFmtId="4" fontId="3" fillId="0" borderId="0" xfId="0" applyNumberFormat="1" applyFont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/>
    <xf numFmtId="4" fontId="2" fillId="0" borderId="2" xfId="0" applyNumberFormat="1" applyFont="1" applyBorder="1"/>
    <xf numFmtId="4" fontId="0" fillId="0" borderId="2" xfId="0" applyNumberFormat="1" applyBorder="1" applyAlignment="1">
      <alignment horizontal="center"/>
    </xf>
    <xf numFmtId="4" fontId="3" fillId="0" borderId="2" xfId="0" applyNumberFormat="1" applyFont="1" applyBorder="1" applyAlignment="1"/>
    <xf numFmtId="4" fontId="3" fillId="0" borderId="3" xfId="0" applyNumberFormat="1" applyFont="1" applyBorder="1" applyAlignment="1"/>
    <xf numFmtId="0" fontId="0" fillId="0" borderId="4" xfId="0" applyBorder="1" applyAlignment="1">
      <alignment horizontal="center"/>
    </xf>
    <xf numFmtId="4" fontId="3" fillId="0" borderId="5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7" xfId="0" applyNumberFormat="1" applyFont="1" applyBorder="1" applyAlignment="1"/>
    <xf numFmtId="4" fontId="6" fillId="0" borderId="8" xfId="0" applyNumberFormat="1" applyFont="1" applyBorder="1" applyAlignment="1"/>
    <xf numFmtId="0" fontId="2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2" applyFont="1" applyFill="1" applyBorder="1" applyAlignment="1" applyProtection="1">
      <alignment horizontal="center" vertical="center" wrapText="1"/>
    </xf>
    <xf numFmtId="4" fontId="8" fillId="2" borderId="9" xfId="2" applyNumberFormat="1" applyFont="1" applyFill="1" applyBorder="1" applyAlignment="1" applyProtection="1">
      <alignment horizontal="center" vertical="center" wrapText="1"/>
    </xf>
    <xf numFmtId="4" fontId="4" fillId="2" borderId="9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3" borderId="9" xfId="3" applyFont="1" applyFill="1" applyBorder="1" applyAlignment="1">
      <alignment vertical="center"/>
    </xf>
    <xf numFmtId="164" fontId="10" fillId="0" borderId="9" xfId="0" applyNumberFormat="1" applyFont="1" applyFill="1" applyBorder="1" applyAlignment="1">
      <alignment vertical="center" wrapText="1"/>
    </xf>
    <xf numFmtId="4" fontId="10" fillId="0" borderId="9" xfId="0" applyNumberFormat="1" applyFont="1" applyFill="1" applyBorder="1" applyAlignment="1">
      <alignment vertical="center" wrapText="1"/>
    </xf>
    <xf numFmtId="4" fontId="10" fillId="0" borderId="9" xfId="0" applyNumberFormat="1" applyFont="1" applyFill="1" applyBorder="1" applyAlignment="1">
      <alignment horizontal="right" vertical="center"/>
    </xf>
    <xf numFmtId="4" fontId="7" fillId="4" borderId="9" xfId="2" applyNumberFormat="1" applyFont="1" applyFill="1" applyBorder="1" applyAlignment="1" applyProtection="1">
      <alignment horizontal="right" vertical="center" wrapText="1"/>
    </xf>
    <xf numFmtId="4" fontId="11" fillId="4" borderId="9" xfId="2" applyNumberFormat="1" applyFont="1" applyFill="1" applyBorder="1" applyAlignment="1" applyProtection="1">
      <alignment horizontal="right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left" vertical="center" wrapText="1"/>
    </xf>
    <xf numFmtId="4" fontId="10" fillId="0" borderId="9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4" borderId="9" xfId="0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vertical="center"/>
    </xf>
    <xf numFmtId="0" fontId="2" fillId="4" borderId="0" xfId="0" applyFont="1" applyFill="1"/>
    <xf numFmtId="0" fontId="12" fillId="4" borderId="0" xfId="3" applyFont="1" applyFill="1" applyBorder="1"/>
    <xf numFmtId="165" fontId="12" fillId="4" borderId="0" xfId="4" applyFont="1" applyFill="1" applyBorder="1"/>
    <xf numFmtId="0" fontId="2" fillId="4" borderId="0" xfId="0" applyFont="1" applyFill="1" applyBorder="1"/>
    <xf numFmtId="0" fontId="2" fillId="4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center"/>
    </xf>
    <xf numFmtId="0" fontId="13" fillId="0" borderId="0" xfId="0" applyFont="1" applyFill="1"/>
    <xf numFmtId="0" fontId="2" fillId="0" borderId="9" xfId="0" applyFont="1" applyBorder="1" applyAlignment="1">
      <alignment horizontal="center"/>
    </xf>
    <xf numFmtId="4" fontId="14" fillId="0" borderId="9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64" fontId="10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166" fontId="15" fillId="0" borderId="0" xfId="0" applyNumberFormat="1" applyFont="1" applyAlignment="1">
      <alignment vertical="center"/>
    </xf>
    <xf numFmtId="4" fontId="14" fillId="0" borderId="0" xfId="1" applyNumberFormat="1" applyFont="1" applyFill="1" applyAlignment="1"/>
    <xf numFmtId="164" fontId="10" fillId="0" borderId="0" xfId="0" applyNumberFormat="1" applyFont="1" applyFill="1" applyBorder="1" applyAlignment="1">
      <alignment vertical="justify"/>
    </xf>
    <xf numFmtId="0" fontId="0" fillId="0" borderId="0" xfId="0" applyFont="1"/>
    <xf numFmtId="4" fontId="2" fillId="0" borderId="0" xfId="0" applyNumberFormat="1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/>
    <xf numFmtId="0" fontId="8" fillId="4" borderId="9" xfId="2" applyFont="1" applyFill="1" applyBorder="1" applyAlignment="1" applyProtection="1">
      <alignment horizontal="center" vertical="center" wrapText="1"/>
    </xf>
    <xf numFmtId="4" fontId="8" fillId="4" borderId="9" xfId="2" applyNumberFormat="1" applyFont="1" applyFill="1" applyBorder="1" applyAlignment="1" applyProtection="1">
      <alignment horizontal="center" vertical="center" wrapText="1"/>
    </xf>
    <xf numFmtId="4" fontId="8" fillId="4" borderId="10" xfId="2" applyNumberFormat="1" applyFont="1" applyFill="1" applyBorder="1" applyAlignment="1" applyProtection="1">
      <alignment horizontal="right" vertical="center" wrapText="1"/>
    </xf>
    <xf numFmtId="4" fontId="8" fillId="4" borderId="9" xfId="2" applyNumberFormat="1" applyFont="1" applyFill="1" applyBorder="1" applyAlignment="1" applyProtection="1">
      <alignment horizontal="right" vertical="center" wrapText="1"/>
    </xf>
    <xf numFmtId="4" fontId="4" fillId="4" borderId="10" xfId="2" applyNumberFormat="1" applyFont="1" applyFill="1" applyBorder="1" applyAlignment="1" applyProtection="1">
      <alignment horizontal="right" vertical="center" wrapText="1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4" fontId="16" fillId="0" borderId="0" xfId="0" quotePrefix="1" applyNumberFormat="1" applyFont="1"/>
    <xf numFmtId="4" fontId="16" fillId="0" borderId="0" xfId="0" quotePrefix="1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/>
    <xf numFmtId="4" fontId="16" fillId="0" borderId="0" xfId="0" applyNumberFormat="1" applyFont="1" applyAlignment="1"/>
    <xf numFmtId="164" fontId="10" fillId="0" borderId="0" xfId="0" applyNumberFormat="1" applyFont="1" applyFill="1" applyBorder="1" applyAlignment="1">
      <alignment vertical="justify"/>
    </xf>
    <xf numFmtId="4" fontId="16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3971925</xdr:colOff>
      <xdr:row>1</xdr:row>
      <xdr:rowOff>95249</xdr:rowOff>
    </xdr:from>
    <xdr:ext cx="1612773" cy="790575"/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81024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topLeftCell="A46" workbookViewId="0">
      <selection activeCell="I85" sqref="I85"/>
    </sheetView>
  </sheetViews>
  <sheetFormatPr baseColWidth="10" defaultColWidth="9.140625" defaultRowHeight="12.75" x14ac:dyDescent="0.2"/>
  <cols>
    <col min="1" max="1" width="9.140625" style="53"/>
    <col min="2" max="2" width="11.42578125" style="53" customWidth="1"/>
    <col min="3" max="3" width="70.5703125" style="60" customWidth="1"/>
    <col min="4" max="4" width="12" style="61" hidden="1" customWidth="1"/>
    <col min="5" max="5" width="17.42578125" style="62" customWidth="1"/>
    <col min="6" max="6" width="14.28515625" style="62" customWidth="1"/>
    <col min="7" max="7" width="15.5703125" style="61" customWidth="1"/>
    <col min="8" max="8" width="16.42578125" style="63" customWidth="1"/>
    <col min="9" max="9" width="17.42578125" style="63" customWidth="1"/>
    <col min="11" max="11" width="16" customWidth="1"/>
    <col min="12" max="12" width="17.5703125" customWidth="1"/>
    <col min="13" max="13" width="18.7109375" customWidth="1"/>
    <col min="247" max="247" width="37.28515625" customWidth="1"/>
    <col min="248" max="248" width="12" customWidth="1"/>
    <col min="249" max="249" width="40" customWidth="1"/>
    <col min="250" max="250" width="0" hidden="1" customWidth="1"/>
    <col min="251" max="252" width="13.5703125" customWidth="1"/>
    <col min="253" max="253" width="15.28515625" customWidth="1"/>
    <col min="254" max="254" width="14.28515625" customWidth="1"/>
    <col min="255" max="255" width="25.42578125" customWidth="1"/>
    <col min="256" max="256" width="20.5703125" customWidth="1"/>
    <col min="503" max="503" width="37.28515625" customWidth="1"/>
    <col min="504" max="504" width="12" customWidth="1"/>
    <col min="505" max="505" width="40" customWidth="1"/>
    <col min="506" max="506" width="0" hidden="1" customWidth="1"/>
    <col min="507" max="508" width="13.5703125" customWidth="1"/>
    <col min="509" max="509" width="15.28515625" customWidth="1"/>
    <col min="510" max="510" width="14.28515625" customWidth="1"/>
    <col min="511" max="511" width="25.42578125" customWidth="1"/>
    <col min="512" max="512" width="20.5703125" customWidth="1"/>
    <col min="759" max="759" width="37.28515625" customWidth="1"/>
    <col min="760" max="760" width="12" customWidth="1"/>
    <col min="761" max="761" width="40" customWidth="1"/>
    <col min="762" max="762" width="0" hidden="1" customWidth="1"/>
    <col min="763" max="764" width="13.5703125" customWidth="1"/>
    <col min="765" max="765" width="15.28515625" customWidth="1"/>
    <col min="766" max="766" width="14.28515625" customWidth="1"/>
    <col min="767" max="767" width="25.42578125" customWidth="1"/>
    <col min="768" max="768" width="20.5703125" customWidth="1"/>
    <col min="1015" max="1015" width="37.28515625" customWidth="1"/>
    <col min="1016" max="1016" width="12" customWidth="1"/>
    <col min="1017" max="1017" width="40" customWidth="1"/>
    <col min="1018" max="1018" width="0" hidden="1" customWidth="1"/>
    <col min="1019" max="1020" width="13.5703125" customWidth="1"/>
    <col min="1021" max="1021" width="15.28515625" customWidth="1"/>
    <col min="1022" max="1022" width="14.28515625" customWidth="1"/>
    <col min="1023" max="1023" width="25.42578125" customWidth="1"/>
    <col min="1024" max="1024" width="20.5703125" customWidth="1"/>
    <col min="1271" max="1271" width="37.28515625" customWidth="1"/>
    <col min="1272" max="1272" width="12" customWidth="1"/>
    <col min="1273" max="1273" width="40" customWidth="1"/>
    <col min="1274" max="1274" width="0" hidden="1" customWidth="1"/>
    <col min="1275" max="1276" width="13.5703125" customWidth="1"/>
    <col min="1277" max="1277" width="15.28515625" customWidth="1"/>
    <col min="1278" max="1278" width="14.28515625" customWidth="1"/>
    <col min="1279" max="1279" width="25.42578125" customWidth="1"/>
    <col min="1280" max="1280" width="20.5703125" customWidth="1"/>
    <col min="1527" max="1527" width="37.28515625" customWidth="1"/>
    <col min="1528" max="1528" width="12" customWidth="1"/>
    <col min="1529" max="1529" width="40" customWidth="1"/>
    <col min="1530" max="1530" width="0" hidden="1" customWidth="1"/>
    <col min="1531" max="1532" width="13.5703125" customWidth="1"/>
    <col min="1533" max="1533" width="15.28515625" customWidth="1"/>
    <col min="1534" max="1534" width="14.28515625" customWidth="1"/>
    <col min="1535" max="1535" width="25.42578125" customWidth="1"/>
    <col min="1536" max="1536" width="20.5703125" customWidth="1"/>
    <col min="1783" max="1783" width="37.28515625" customWidth="1"/>
    <col min="1784" max="1784" width="12" customWidth="1"/>
    <col min="1785" max="1785" width="40" customWidth="1"/>
    <col min="1786" max="1786" width="0" hidden="1" customWidth="1"/>
    <col min="1787" max="1788" width="13.5703125" customWidth="1"/>
    <col min="1789" max="1789" width="15.28515625" customWidth="1"/>
    <col min="1790" max="1790" width="14.28515625" customWidth="1"/>
    <col min="1791" max="1791" width="25.42578125" customWidth="1"/>
    <col min="1792" max="1792" width="20.5703125" customWidth="1"/>
    <col min="2039" max="2039" width="37.28515625" customWidth="1"/>
    <col min="2040" max="2040" width="12" customWidth="1"/>
    <col min="2041" max="2041" width="40" customWidth="1"/>
    <col min="2042" max="2042" width="0" hidden="1" customWidth="1"/>
    <col min="2043" max="2044" width="13.5703125" customWidth="1"/>
    <col min="2045" max="2045" width="15.28515625" customWidth="1"/>
    <col min="2046" max="2046" width="14.28515625" customWidth="1"/>
    <col min="2047" max="2047" width="25.42578125" customWidth="1"/>
    <col min="2048" max="2048" width="20.5703125" customWidth="1"/>
    <col min="2295" max="2295" width="37.28515625" customWidth="1"/>
    <col min="2296" max="2296" width="12" customWidth="1"/>
    <col min="2297" max="2297" width="40" customWidth="1"/>
    <col min="2298" max="2298" width="0" hidden="1" customWidth="1"/>
    <col min="2299" max="2300" width="13.5703125" customWidth="1"/>
    <col min="2301" max="2301" width="15.28515625" customWidth="1"/>
    <col min="2302" max="2302" width="14.28515625" customWidth="1"/>
    <col min="2303" max="2303" width="25.42578125" customWidth="1"/>
    <col min="2304" max="2304" width="20.5703125" customWidth="1"/>
    <col min="2551" max="2551" width="37.28515625" customWidth="1"/>
    <col min="2552" max="2552" width="12" customWidth="1"/>
    <col min="2553" max="2553" width="40" customWidth="1"/>
    <col min="2554" max="2554" width="0" hidden="1" customWidth="1"/>
    <col min="2555" max="2556" width="13.5703125" customWidth="1"/>
    <col min="2557" max="2557" width="15.28515625" customWidth="1"/>
    <col min="2558" max="2558" width="14.28515625" customWidth="1"/>
    <col min="2559" max="2559" width="25.42578125" customWidth="1"/>
    <col min="2560" max="2560" width="20.5703125" customWidth="1"/>
    <col min="2807" max="2807" width="37.28515625" customWidth="1"/>
    <col min="2808" max="2808" width="12" customWidth="1"/>
    <col min="2809" max="2809" width="40" customWidth="1"/>
    <col min="2810" max="2810" width="0" hidden="1" customWidth="1"/>
    <col min="2811" max="2812" width="13.5703125" customWidth="1"/>
    <col min="2813" max="2813" width="15.28515625" customWidth="1"/>
    <col min="2814" max="2814" width="14.28515625" customWidth="1"/>
    <col min="2815" max="2815" width="25.42578125" customWidth="1"/>
    <col min="2816" max="2816" width="20.5703125" customWidth="1"/>
    <col min="3063" max="3063" width="37.28515625" customWidth="1"/>
    <col min="3064" max="3064" width="12" customWidth="1"/>
    <col min="3065" max="3065" width="40" customWidth="1"/>
    <col min="3066" max="3066" width="0" hidden="1" customWidth="1"/>
    <col min="3067" max="3068" width="13.5703125" customWidth="1"/>
    <col min="3069" max="3069" width="15.28515625" customWidth="1"/>
    <col min="3070" max="3070" width="14.28515625" customWidth="1"/>
    <col min="3071" max="3071" width="25.42578125" customWidth="1"/>
    <col min="3072" max="3072" width="20.5703125" customWidth="1"/>
    <col min="3319" max="3319" width="37.28515625" customWidth="1"/>
    <col min="3320" max="3320" width="12" customWidth="1"/>
    <col min="3321" max="3321" width="40" customWidth="1"/>
    <col min="3322" max="3322" width="0" hidden="1" customWidth="1"/>
    <col min="3323" max="3324" width="13.5703125" customWidth="1"/>
    <col min="3325" max="3325" width="15.28515625" customWidth="1"/>
    <col min="3326" max="3326" width="14.28515625" customWidth="1"/>
    <col min="3327" max="3327" width="25.42578125" customWidth="1"/>
    <col min="3328" max="3328" width="20.5703125" customWidth="1"/>
    <col min="3575" max="3575" width="37.28515625" customWidth="1"/>
    <col min="3576" max="3576" width="12" customWidth="1"/>
    <col min="3577" max="3577" width="40" customWidth="1"/>
    <col min="3578" max="3578" width="0" hidden="1" customWidth="1"/>
    <col min="3579" max="3580" width="13.5703125" customWidth="1"/>
    <col min="3581" max="3581" width="15.28515625" customWidth="1"/>
    <col min="3582" max="3582" width="14.28515625" customWidth="1"/>
    <col min="3583" max="3583" width="25.42578125" customWidth="1"/>
    <col min="3584" max="3584" width="20.5703125" customWidth="1"/>
    <col min="3831" max="3831" width="37.28515625" customWidth="1"/>
    <col min="3832" max="3832" width="12" customWidth="1"/>
    <col min="3833" max="3833" width="40" customWidth="1"/>
    <col min="3834" max="3834" width="0" hidden="1" customWidth="1"/>
    <col min="3835" max="3836" width="13.5703125" customWidth="1"/>
    <col min="3837" max="3837" width="15.28515625" customWidth="1"/>
    <col min="3838" max="3838" width="14.28515625" customWidth="1"/>
    <col min="3839" max="3839" width="25.42578125" customWidth="1"/>
    <col min="3840" max="3840" width="20.5703125" customWidth="1"/>
    <col min="4087" max="4087" width="37.28515625" customWidth="1"/>
    <col min="4088" max="4088" width="12" customWidth="1"/>
    <col min="4089" max="4089" width="40" customWidth="1"/>
    <col min="4090" max="4090" width="0" hidden="1" customWidth="1"/>
    <col min="4091" max="4092" width="13.5703125" customWidth="1"/>
    <col min="4093" max="4093" width="15.28515625" customWidth="1"/>
    <col min="4094" max="4094" width="14.28515625" customWidth="1"/>
    <col min="4095" max="4095" width="25.42578125" customWidth="1"/>
    <col min="4096" max="4096" width="20.5703125" customWidth="1"/>
    <col min="4343" max="4343" width="37.28515625" customWidth="1"/>
    <col min="4344" max="4344" width="12" customWidth="1"/>
    <col min="4345" max="4345" width="40" customWidth="1"/>
    <col min="4346" max="4346" width="0" hidden="1" customWidth="1"/>
    <col min="4347" max="4348" width="13.5703125" customWidth="1"/>
    <col min="4349" max="4349" width="15.28515625" customWidth="1"/>
    <col min="4350" max="4350" width="14.28515625" customWidth="1"/>
    <col min="4351" max="4351" width="25.42578125" customWidth="1"/>
    <col min="4352" max="4352" width="20.5703125" customWidth="1"/>
    <col min="4599" max="4599" width="37.28515625" customWidth="1"/>
    <col min="4600" max="4600" width="12" customWidth="1"/>
    <col min="4601" max="4601" width="40" customWidth="1"/>
    <col min="4602" max="4602" width="0" hidden="1" customWidth="1"/>
    <col min="4603" max="4604" width="13.5703125" customWidth="1"/>
    <col min="4605" max="4605" width="15.28515625" customWidth="1"/>
    <col min="4606" max="4606" width="14.28515625" customWidth="1"/>
    <col min="4607" max="4607" width="25.42578125" customWidth="1"/>
    <col min="4608" max="4608" width="20.5703125" customWidth="1"/>
    <col min="4855" max="4855" width="37.28515625" customWidth="1"/>
    <col min="4856" max="4856" width="12" customWidth="1"/>
    <col min="4857" max="4857" width="40" customWidth="1"/>
    <col min="4858" max="4858" width="0" hidden="1" customWidth="1"/>
    <col min="4859" max="4860" width="13.5703125" customWidth="1"/>
    <col min="4861" max="4861" width="15.28515625" customWidth="1"/>
    <col min="4862" max="4862" width="14.28515625" customWidth="1"/>
    <col min="4863" max="4863" width="25.42578125" customWidth="1"/>
    <col min="4864" max="4864" width="20.5703125" customWidth="1"/>
    <col min="5111" max="5111" width="37.28515625" customWidth="1"/>
    <col min="5112" max="5112" width="12" customWidth="1"/>
    <col min="5113" max="5113" width="40" customWidth="1"/>
    <col min="5114" max="5114" width="0" hidden="1" customWidth="1"/>
    <col min="5115" max="5116" width="13.5703125" customWidth="1"/>
    <col min="5117" max="5117" width="15.28515625" customWidth="1"/>
    <col min="5118" max="5118" width="14.28515625" customWidth="1"/>
    <col min="5119" max="5119" width="25.42578125" customWidth="1"/>
    <col min="5120" max="5120" width="20.5703125" customWidth="1"/>
    <col min="5367" max="5367" width="37.28515625" customWidth="1"/>
    <col min="5368" max="5368" width="12" customWidth="1"/>
    <col min="5369" max="5369" width="40" customWidth="1"/>
    <col min="5370" max="5370" width="0" hidden="1" customWidth="1"/>
    <col min="5371" max="5372" width="13.5703125" customWidth="1"/>
    <col min="5373" max="5373" width="15.28515625" customWidth="1"/>
    <col min="5374" max="5374" width="14.28515625" customWidth="1"/>
    <col min="5375" max="5375" width="25.42578125" customWidth="1"/>
    <col min="5376" max="5376" width="20.5703125" customWidth="1"/>
    <col min="5623" max="5623" width="37.28515625" customWidth="1"/>
    <col min="5624" max="5624" width="12" customWidth="1"/>
    <col min="5625" max="5625" width="40" customWidth="1"/>
    <col min="5626" max="5626" width="0" hidden="1" customWidth="1"/>
    <col min="5627" max="5628" width="13.5703125" customWidth="1"/>
    <col min="5629" max="5629" width="15.28515625" customWidth="1"/>
    <col min="5630" max="5630" width="14.28515625" customWidth="1"/>
    <col min="5631" max="5631" width="25.42578125" customWidth="1"/>
    <col min="5632" max="5632" width="20.5703125" customWidth="1"/>
    <col min="5879" max="5879" width="37.28515625" customWidth="1"/>
    <col min="5880" max="5880" width="12" customWidth="1"/>
    <col min="5881" max="5881" width="40" customWidth="1"/>
    <col min="5882" max="5882" width="0" hidden="1" customWidth="1"/>
    <col min="5883" max="5884" width="13.5703125" customWidth="1"/>
    <col min="5885" max="5885" width="15.28515625" customWidth="1"/>
    <col min="5886" max="5886" width="14.28515625" customWidth="1"/>
    <col min="5887" max="5887" width="25.42578125" customWidth="1"/>
    <col min="5888" max="5888" width="20.5703125" customWidth="1"/>
    <col min="6135" max="6135" width="37.28515625" customWidth="1"/>
    <col min="6136" max="6136" width="12" customWidth="1"/>
    <col min="6137" max="6137" width="40" customWidth="1"/>
    <col min="6138" max="6138" width="0" hidden="1" customWidth="1"/>
    <col min="6139" max="6140" width="13.5703125" customWidth="1"/>
    <col min="6141" max="6141" width="15.28515625" customWidth="1"/>
    <col min="6142" max="6142" width="14.28515625" customWidth="1"/>
    <col min="6143" max="6143" width="25.42578125" customWidth="1"/>
    <col min="6144" max="6144" width="20.5703125" customWidth="1"/>
    <col min="6391" max="6391" width="37.28515625" customWidth="1"/>
    <col min="6392" max="6392" width="12" customWidth="1"/>
    <col min="6393" max="6393" width="40" customWidth="1"/>
    <col min="6394" max="6394" width="0" hidden="1" customWidth="1"/>
    <col min="6395" max="6396" width="13.5703125" customWidth="1"/>
    <col min="6397" max="6397" width="15.28515625" customWidth="1"/>
    <col min="6398" max="6398" width="14.28515625" customWidth="1"/>
    <col min="6399" max="6399" width="25.42578125" customWidth="1"/>
    <col min="6400" max="6400" width="20.5703125" customWidth="1"/>
    <col min="6647" max="6647" width="37.28515625" customWidth="1"/>
    <col min="6648" max="6648" width="12" customWidth="1"/>
    <col min="6649" max="6649" width="40" customWidth="1"/>
    <col min="6650" max="6650" width="0" hidden="1" customWidth="1"/>
    <col min="6651" max="6652" width="13.5703125" customWidth="1"/>
    <col min="6653" max="6653" width="15.28515625" customWidth="1"/>
    <col min="6654" max="6654" width="14.28515625" customWidth="1"/>
    <col min="6655" max="6655" width="25.42578125" customWidth="1"/>
    <col min="6656" max="6656" width="20.5703125" customWidth="1"/>
    <col min="6903" max="6903" width="37.28515625" customWidth="1"/>
    <col min="6904" max="6904" width="12" customWidth="1"/>
    <col min="6905" max="6905" width="40" customWidth="1"/>
    <col min="6906" max="6906" width="0" hidden="1" customWidth="1"/>
    <col min="6907" max="6908" width="13.5703125" customWidth="1"/>
    <col min="6909" max="6909" width="15.28515625" customWidth="1"/>
    <col min="6910" max="6910" width="14.28515625" customWidth="1"/>
    <col min="6911" max="6911" width="25.42578125" customWidth="1"/>
    <col min="6912" max="6912" width="20.5703125" customWidth="1"/>
    <col min="7159" max="7159" width="37.28515625" customWidth="1"/>
    <col min="7160" max="7160" width="12" customWidth="1"/>
    <col min="7161" max="7161" width="40" customWidth="1"/>
    <col min="7162" max="7162" width="0" hidden="1" customWidth="1"/>
    <col min="7163" max="7164" width="13.5703125" customWidth="1"/>
    <col min="7165" max="7165" width="15.28515625" customWidth="1"/>
    <col min="7166" max="7166" width="14.28515625" customWidth="1"/>
    <col min="7167" max="7167" width="25.42578125" customWidth="1"/>
    <col min="7168" max="7168" width="20.5703125" customWidth="1"/>
    <col min="7415" max="7415" width="37.28515625" customWidth="1"/>
    <col min="7416" max="7416" width="12" customWidth="1"/>
    <col min="7417" max="7417" width="40" customWidth="1"/>
    <col min="7418" max="7418" width="0" hidden="1" customWidth="1"/>
    <col min="7419" max="7420" width="13.5703125" customWidth="1"/>
    <col min="7421" max="7421" width="15.28515625" customWidth="1"/>
    <col min="7422" max="7422" width="14.28515625" customWidth="1"/>
    <col min="7423" max="7423" width="25.42578125" customWidth="1"/>
    <col min="7424" max="7424" width="20.5703125" customWidth="1"/>
    <col min="7671" max="7671" width="37.28515625" customWidth="1"/>
    <col min="7672" max="7672" width="12" customWidth="1"/>
    <col min="7673" max="7673" width="40" customWidth="1"/>
    <col min="7674" max="7674" width="0" hidden="1" customWidth="1"/>
    <col min="7675" max="7676" width="13.5703125" customWidth="1"/>
    <col min="7677" max="7677" width="15.28515625" customWidth="1"/>
    <col min="7678" max="7678" width="14.28515625" customWidth="1"/>
    <col min="7679" max="7679" width="25.42578125" customWidth="1"/>
    <col min="7680" max="7680" width="20.5703125" customWidth="1"/>
    <col min="7927" max="7927" width="37.28515625" customWidth="1"/>
    <col min="7928" max="7928" width="12" customWidth="1"/>
    <col min="7929" max="7929" width="40" customWidth="1"/>
    <col min="7930" max="7930" width="0" hidden="1" customWidth="1"/>
    <col min="7931" max="7932" width="13.5703125" customWidth="1"/>
    <col min="7933" max="7933" width="15.28515625" customWidth="1"/>
    <col min="7934" max="7934" width="14.28515625" customWidth="1"/>
    <col min="7935" max="7935" width="25.42578125" customWidth="1"/>
    <col min="7936" max="7936" width="20.5703125" customWidth="1"/>
    <col min="8183" max="8183" width="37.28515625" customWidth="1"/>
    <col min="8184" max="8184" width="12" customWidth="1"/>
    <col min="8185" max="8185" width="40" customWidth="1"/>
    <col min="8186" max="8186" width="0" hidden="1" customWidth="1"/>
    <col min="8187" max="8188" width="13.5703125" customWidth="1"/>
    <col min="8189" max="8189" width="15.28515625" customWidth="1"/>
    <col min="8190" max="8190" width="14.28515625" customWidth="1"/>
    <col min="8191" max="8191" width="25.42578125" customWidth="1"/>
    <col min="8192" max="8192" width="20.5703125" customWidth="1"/>
    <col min="8439" max="8439" width="37.28515625" customWidth="1"/>
    <col min="8440" max="8440" width="12" customWidth="1"/>
    <col min="8441" max="8441" width="40" customWidth="1"/>
    <col min="8442" max="8442" width="0" hidden="1" customWidth="1"/>
    <col min="8443" max="8444" width="13.5703125" customWidth="1"/>
    <col min="8445" max="8445" width="15.28515625" customWidth="1"/>
    <col min="8446" max="8446" width="14.28515625" customWidth="1"/>
    <col min="8447" max="8447" width="25.42578125" customWidth="1"/>
    <col min="8448" max="8448" width="20.5703125" customWidth="1"/>
    <col min="8695" max="8695" width="37.28515625" customWidth="1"/>
    <col min="8696" max="8696" width="12" customWidth="1"/>
    <col min="8697" max="8697" width="40" customWidth="1"/>
    <col min="8698" max="8698" width="0" hidden="1" customWidth="1"/>
    <col min="8699" max="8700" width="13.5703125" customWidth="1"/>
    <col min="8701" max="8701" width="15.28515625" customWidth="1"/>
    <col min="8702" max="8702" width="14.28515625" customWidth="1"/>
    <col min="8703" max="8703" width="25.42578125" customWidth="1"/>
    <col min="8704" max="8704" width="20.5703125" customWidth="1"/>
    <col min="8951" max="8951" width="37.28515625" customWidth="1"/>
    <col min="8952" max="8952" width="12" customWidth="1"/>
    <col min="8953" max="8953" width="40" customWidth="1"/>
    <col min="8954" max="8954" width="0" hidden="1" customWidth="1"/>
    <col min="8955" max="8956" width="13.5703125" customWidth="1"/>
    <col min="8957" max="8957" width="15.28515625" customWidth="1"/>
    <col min="8958" max="8958" width="14.28515625" customWidth="1"/>
    <col min="8959" max="8959" width="25.42578125" customWidth="1"/>
    <col min="8960" max="8960" width="20.5703125" customWidth="1"/>
    <col min="9207" max="9207" width="37.28515625" customWidth="1"/>
    <col min="9208" max="9208" width="12" customWidth="1"/>
    <col min="9209" max="9209" width="40" customWidth="1"/>
    <col min="9210" max="9210" width="0" hidden="1" customWidth="1"/>
    <col min="9211" max="9212" width="13.5703125" customWidth="1"/>
    <col min="9213" max="9213" width="15.28515625" customWidth="1"/>
    <col min="9214" max="9214" width="14.28515625" customWidth="1"/>
    <col min="9215" max="9215" width="25.42578125" customWidth="1"/>
    <col min="9216" max="9216" width="20.5703125" customWidth="1"/>
    <col min="9463" max="9463" width="37.28515625" customWidth="1"/>
    <col min="9464" max="9464" width="12" customWidth="1"/>
    <col min="9465" max="9465" width="40" customWidth="1"/>
    <col min="9466" max="9466" width="0" hidden="1" customWidth="1"/>
    <col min="9467" max="9468" width="13.5703125" customWidth="1"/>
    <col min="9469" max="9469" width="15.28515625" customWidth="1"/>
    <col min="9470" max="9470" width="14.28515625" customWidth="1"/>
    <col min="9471" max="9471" width="25.42578125" customWidth="1"/>
    <col min="9472" max="9472" width="20.5703125" customWidth="1"/>
    <col min="9719" max="9719" width="37.28515625" customWidth="1"/>
    <col min="9720" max="9720" width="12" customWidth="1"/>
    <col min="9721" max="9721" width="40" customWidth="1"/>
    <col min="9722" max="9722" width="0" hidden="1" customWidth="1"/>
    <col min="9723" max="9724" width="13.5703125" customWidth="1"/>
    <col min="9725" max="9725" width="15.28515625" customWidth="1"/>
    <col min="9726" max="9726" width="14.28515625" customWidth="1"/>
    <col min="9727" max="9727" width="25.42578125" customWidth="1"/>
    <col min="9728" max="9728" width="20.5703125" customWidth="1"/>
    <col min="9975" max="9975" width="37.28515625" customWidth="1"/>
    <col min="9976" max="9976" width="12" customWidth="1"/>
    <col min="9977" max="9977" width="40" customWidth="1"/>
    <col min="9978" max="9978" width="0" hidden="1" customWidth="1"/>
    <col min="9979" max="9980" width="13.5703125" customWidth="1"/>
    <col min="9981" max="9981" width="15.28515625" customWidth="1"/>
    <col min="9982" max="9982" width="14.28515625" customWidth="1"/>
    <col min="9983" max="9983" width="25.42578125" customWidth="1"/>
    <col min="9984" max="9984" width="20.5703125" customWidth="1"/>
    <col min="10231" max="10231" width="37.28515625" customWidth="1"/>
    <col min="10232" max="10232" width="12" customWidth="1"/>
    <col min="10233" max="10233" width="40" customWidth="1"/>
    <col min="10234" max="10234" width="0" hidden="1" customWidth="1"/>
    <col min="10235" max="10236" width="13.5703125" customWidth="1"/>
    <col min="10237" max="10237" width="15.28515625" customWidth="1"/>
    <col min="10238" max="10238" width="14.28515625" customWidth="1"/>
    <col min="10239" max="10239" width="25.42578125" customWidth="1"/>
    <col min="10240" max="10240" width="20.5703125" customWidth="1"/>
    <col min="10487" max="10487" width="37.28515625" customWidth="1"/>
    <col min="10488" max="10488" width="12" customWidth="1"/>
    <col min="10489" max="10489" width="40" customWidth="1"/>
    <col min="10490" max="10490" width="0" hidden="1" customWidth="1"/>
    <col min="10491" max="10492" width="13.5703125" customWidth="1"/>
    <col min="10493" max="10493" width="15.28515625" customWidth="1"/>
    <col min="10494" max="10494" width="14.28515625" customWidth="1"/>
    <col min="10495" max="10495" width="25.42578125" customWidth="1"/>
    <col min="10496" max="10496" width="20.5703125" customWidth="1"/>
    <col min="10743" max="10743" width="37.28515625" customWidth="1"/>
    <col min="10744" max="10744" width="12" customWidth="1"/>
    <col min="10745" max="10745" width="40" customWidth="1"/>
    <col min="10746" max="10746" width="0" hidden="1" customWidth="1"/>
    <col min="10747" max="10748" width="13.5703125" customWidth="1"/>
    <col min="10749" max="10749" width="15.28515625" customWidth="1"/>
    <col min="10750" max="10750" width="14.28515625" customWidth="1"/>
    <col min="10751" max="10751" width="25.42578125" customWidth="1"/>
    <col min="10752" max="10752" width="20.5703125" customWidth="1"/>
    <col min="10999" max="10999" width="37.28515625" customWidth="1"/>
    <col min="11000" max="11000" width="12" customWidth="1"/>
    <col min="11001" max="11001" width="40" customWidth="1"/>
    <col min="11002" max="11002" width="0" hidden="1" customWidth="1"/>
    <col min="11003" max="11004" width="13.5703125" customWidth="1"/>
    <col min="11005" max="11005" width="15.28515625" customWidth="1"/>
    <col min="11006" max="11006" width="14.28515625" customWidth="1"/>
    <col min="11007" max="11007" width="25.42578125" customWidth="1"/>
    <col min="11008" max="11008" width="20.5703125" customWidth="1"/>
    <col min="11255" max="11255" width="37.28515625" customWidth="1"/>
    <col min="11256" max="11256" width="12" customWidth="1"/>
    <col min="11257" max="11257" width="40" customWidth="1"/>
    <col min="11258" max="11258" width="0" hidden="1" customWidth="1"/>
    <col min="11259" max="11260" width="13.5703125" customWidth="1"/>
    <col min="11261" max="11261" width="15.28515625" customWidth="1"/>
    <col min="11262" max="11262" width="14.28515625" customWidth="1"/>
    <col min="11263" max="11263" width="25.42578125" customWidth="1"/>
    <col min="11264" max="11264" width="20.5703125" customWidth="1"/>
    <col min="11511" max="11511" width="37.28515625" customWidth="1"/>
    <col min="11512" max="11512" width="12" customWidth="1"/>
    <col min="11513" max="11513" width="40" customWidth="1"/>
    <col min="11514" max="11514" width="0" hidden="1" customWidth="1"/>
    <col min="11515" max="11516" width="13.5703125" customWidth="1"/>
    <col min="11517" max="11517" width="15.28515625" customWidth="1"/>
    <col min="11518" max="11518" width="14.28515625" customWidth="1"/>
    <col min="11519" max="11519" width="25.42578125" customWidth="1"/>
    <col min="11520" max="11520" width="20.5703125" customWidth="1"/>
    <col min="11767" max="11767" width="37.28515625" customWidth="1"/>
    <col min="11768" max="11768" width="12" customWidth="1"/>
    <col min="11769" max="11769" width="40" customWidth="1"/>
    <col min="11770" max="11770" width="0" hidden="1" customWidth="1"/>
    <col min="11771" max="11772" width="13.5703125" customWidth="1"/>
    <col min="11773" max="11773" width="15.28515625" customWidth="1"/>
    <col min="11774" max="11774" width="14.28515625" customWidth="1"/>
    <col min="11775" max="11775" width="25.42578125" customWidth="1"/>
    <col min="11776" max="11776" width="20.5703125" customWidth="1"/>
    <col min="12023" max="12023" width="37.28515625" customWidth="1"/>
    <col min="12024" max="12024" width="12" customWidth="1"/>
    <col min="12025" max="12025" width="40" customWidth="1"/>
    <col min="12026" max="12026" width="0" hidden="1" customWidth="1"/>
    <col min="12027" max="12028" width="13.5703125" customWidth="1"/>
    <col min="12029" max="12029" width="15.28515625" customWidth="1"/>
    <col min="12030" max="12030" width="14.28515625" customWidth="1"/>
    <col min="12031" max="12031" width="25.42578125" customWidth="1"/>
    <col min="12032" max="12032" width="20.5703125" customWidth="1"/>
    <col min="12279" max="12279" width="37.28515625" customWidth="1"/>
    <col min="12280" max="12280" width="12" customWidth="1"/>
    <col min="12281" max="12281" width="40" customWidth="1"/>
    <col min="12282" max="12282" width="0" hidden="1" customWidth="1"/>
    <col min="12283" max="12284" width="13.5703125" customWidth="1"/>
    <col min="12285" max="12285" width="15.28515625" customWidth="1"/>
    <col min="12286" max="12286" width="14.28515625" customWidth="1"/>
    <col min="12287" max="12287" width="25.42578125" customWidth="1"/>
    <col min="12288" max="12288" width="20.5703125" customWidth="1"/>
    <col min="12535" max="12535" width="37.28515625" customWidth="1"/>
    <col min="12536" max="12536" width="12" customWidth="1"/>
    <col min="12537" max="12537" width="40" customWidth="1"/>
    <col min="12538" max="12538" width="0" hidden="1" customWidth="1"/>
    <col min="12539" max="12540" width="13.5703125" customWidth="1"/>
    <col min="12541" max="12541" width="15.28515625" customWidth="1"/>
    <col min="12542" max="12542" width="14.28515625" customWidth="1"/>
    <col min="12543" max="12543" width="25.42578125" customWidth="1"/>
    <col min="12544" max="12544" width="20.5703125" customWidth="1"/>
    <col min="12791" max="12791" width="37.28515625" customWidth="1"/>
    <col min="12792" max="12792" width="12" customWidth="1"/>
    <col min="12793" max="12793" width="40" customWidth="1"/>
    <col min="12794" max="12794" width="0" hidden="1" customWidth="1"/>
    <col min="12795" max="12796" width="13.5703125" customWidth="1"/>
    <col min="12797" max="12797" width="15.28515625" customWidth="1"/>
    <col min="12798" max="12798" width="14.28515625" customWidth="1"/>
    <col min="12799" max="12799" width="25.42578125" customWidth="1"/>
    <col min="12800" max="12800" width="20.5703125" customWidth="1"/>
    <col min="13047" max="13047" width="37.28515625" customWidth="1"/>
    <col min="13048" max="13048" width="12" customWidth="1"/>
    <col min="13049" max="13049" width="40" customWidth="1"/>
    <col min="13050" max="13050" width="0" hidden="1" customWidth="1"/>
    <col min="13051" max="13052" width="13.5703125" customWidth="1"/>
    <col min="13053" max="13053" width="15.28515625" customWidth="1"/>
    <col min="13054" max="13054" width="14.28515625" customWidth="1"/>
    <col min="13055" max="13055" width="25.42578125" customWidth="1"/>
    <col min="13056" max="13056" width="20.5703125" customWidth="1"/>
    <col min="13303" max="13303" width="37.28515625" customWidth="1"/>
    <col min="13304" max="13304" width="12" customWidth="1"/>
    <col min="13305" max="13305" width="40" customWidth="1"/>
    <col min="13306" max="13306" width="0" hidden="1" customWidth="1"/>
    <col min="13307" max="13308" width="13.5703125" customWidth="1"/>
    <col min="13309" max="13309" width="15.28515625" customWidth="1"/>
    <col min="13310" max="13310" width="14.28515625" customWidth="1"/>
    <col min="13311" max="13311" width="25.42578125" customWidth="1"/>
    <col min="13312" max="13312" width="20.5703125" customWidth="1"/>
    <col min="13559" max="13559" width="37.28515625" customWidth="1"/>
    <col min="13560" max="13560" width="12" customWidth="1"/>
    <col min="13561" max="13561" width="40" customWidth="1"/>
    <col min="13562" max="13562" width="0" hidden="1" customWidth="1"/>
    <col min="13563" max="13564" width="13.5703125" customWidth="1"/>
    <col min="13565" max="13565" width="15.28515625" customWidth="1"/>
    <col min="13566" max="13566" width="14.28515625" customWidth="1"/>
    <col min="13567" max="13567" width="25.42578125" customWidth="1"/>
    <col min="13568" max="13568" width="20.5703125" customWidth="1"/>
    <col min="13815" max="13815" width="37.28515625" customWidth="1"/>
    <col min="13816" max="13816" width="12" customWidth="1"/>
    <col min="13817" max="13817" width="40" customWidth="1"/>
    <col min="13818" max="13818" width="0" hidden="1" customWidth="1"/>
    <col min="13819" max="13820" width="13.5703125" customWidth="1"/>
    <col min="13821" max="13821" width="15.28515625" customWidth="1"/>
    <col min="13822" max="13822" width="14.28515625" customWidth="1"/>
    <col min="13823" max="13823" width="25.42578125" customWidth="1"/>
    <col min="13824" max="13824" width="20.5703125" customWidth="1"/>
    <col min="14071" max="14071" width="37.28515625" customWidth="1"/>
    <col min="14072" max="14072" width="12" customWidth="1"/>
    <col min="14073" max="14073" width="40" customWidth="1"/>
    <col min="14074" max="14074" width="0" hidden="1" customWidth="1"/>
    <col min="14075" max="14076" width="13.5703125" customWidth="1"/>
    <col min="14077" max="14077" width="15.28515625" customWidth="1"/>
    <col min="14078" max="14078" width="14.28515625" customWidth="1"/>
    <col min="14079" max="14079" width="25.42578125" customWidth="1"/>
    <col min="14080" max="14080" width="20.5703125" customWidth="1"/>
    <col min="14327" max="14327" width="37.28515625" customWidth="1"/>
    <col min="14328" max="14328" width="12" customWidth="1"/>
    <col min="14329" max="14329" width="40" customWidth="1"/>
    <col min="14330" max="14330" width="0" hidden="1" customWidth="1"/>
    <col min="14331" max="14332" width="13.5703125" customWidth="1"/>
    <col min="14333" max="14333" width="15.28515625" customWidth="1"/>
    <col min="14334" max="14334" width="14.28515625" customWidth="1"/>
    <col min="14335" max="14335" width="25.42578125" customWidth="1"/>
    <col min="14336" max="14336" width="20.5703125" customWidth="1"/>
    <col min="14583" max="14583" width="37.28515625" customWidth="1"/>
    <col min="14584" max="14584" width="12" customWidth="1"/>
    <col min="14585" max="14585" width="40" customWidth="1"/>
    <col min="14586" max="14586" width="0" hidden="1" customWidth="1"/>
    <col min="14587" max="14588" width="13.5703125" customWidth="1"/>
    <col min="14589" max="14589" width="15.28515625" customWidth="1"/>
    <col min="14590" max="14590" width="14.28515625" customWidth="1"/>
    <col min="14591" max="14591" width="25.42578125" customWidth="1"/>
    <col min="14592" max="14592" width="20.5703125" customWidth="1"/>
    <col min="14839" max="14839" width="37.28515625" customWidth="1"/>
    <col min="14840" max="14840" width="12" customWidth="1"/>
    <col min="14841" max="14841" width="40" customWidth="1"/>
    <col min="14842" max="14842" width="0" hidden="1" customWidth="1"/>
    <col min="14843" max="14844" width="13.5703125" customWidth="1"/>
    <col min="14845" max="14845" width="15.28515625" customWidth="1"/>
    <col min="14846" max="14846" width="14.28515625" customWidth="1"/>
    <col min="14847" max="14847" width="25.42578125" customWidth="1"/>
    <col min="14848" max="14848" width="20.5703125" customWidth="1"/>
    <col min="15095" max="15095" width="37.28515625" customWidth="1"/>
    <col min="15096" max="15096" width="12" customWidth="1"/>
    <col min="15097" max="15097" width="40" customWidth="1"/>
    <col min="15098" max="15098" width="0" hidden="1" customWidth="1"/>
    <col min="15099" max="15100" width="13.5703125" customWidth="1"/>
    <col min="15101" max="15101" width="15.28515625" customWidth="1"/>
    <col min="15102" max="15102" width="14.28515625" customWidth="1"/>
    <col min="15103" max="15103" width="25.42578125" customWidth="1"/>
    <col min="15104" max="15104" width="20.5703125" customWidth="1"/>
    <col min="15351" max="15351" width="37.28515625" customWidth="1"/>
    <col min="15352" max="15352" width="12" customWidth="1"/>
    <col min="15353" max="15353" width="40" customWidth="1"/>
    <col min="15354" max="15354" width="0" hidden="1" customWidth="1"/>
    <col min="15355" max="15356" width="13.5703125" customWidth="1"/>
    <col min="15357" max="15357" width="15.28515625" customWidth="1"/>
    <col min="15358" max="15358" width="14.28515625" customWidth="1"/>
    <col min="15359" max="15359" width="25.42578125" customWidth="1"/>
    <col min="15360" max="15360" width="20.5703125" customWidth="1"/>
    <col min="15607" max="15607" width="37.28515625" customWidth="1"/>
    <col min="15608" max="15608" width="12" customWidth="1"/>
    <col min="15609" max="15609" width="40" customWidth="1"/>
    <col min="15610" max="15610" width="0" hidden="1" customWidth="1"/>
    <col min="15611" max="15612" width="13.5703125" customWidth="1"/>
    <col min="15613" max="15613" width="15.28515625" customWidth="1"/>
    <col min="15614" max="15614" width="14.28515625" customWidth="1"/>
    <col min="15615" max="15615" width="25.42578125" customWidth="1"/>
    <col min="15616" max="15616" width="20.5703125" customWidth="1"/>
    <col min="15863" max="15863" width="37.28515625" customWidth="1"/>
    <col min="15864" max="15864" width="12" customWidth="1"/>
    <col min="15865" max="15865" width="40" customWidth="1"/>
    <col min="15866" max="15866" width="0" hidden="1" customWidth="1"/>
    <col min="15867" max="15868" width="13.5703125" customWidth="1"/>
    <col min="15869" max="15869" width="15.28515625" customWidth="1"/>
    <col min="15870" max="15870" width="14.28515625" customWidth="1"/>
    <col min="15871" max="15871" width="25.42578125" customWidth="1"/>
    <col min="15872" max="15872" width="20.5703125" customWidth="1"/>
    <col min="16119" max="16119" width="37.28515625" customWidth="1"/>
    <col min="16120" max="16120" width="12" customWidth="1"/>
    <col min="16121" max="16121" width="40" customWidth="1"/>
    <col min="16122" max="16122" width="0" hidden="1" customWidth="1"/>
    <col min="16123" max="16124" width="13.5703125" customWidth="1"/>
    <col min="16125" max="16125" width="15.28515625" customWidth="1"/>
    <col min="16126" max="16126" width="14.28515625" customWidth="1"/>
    <col min="16127" max="16127" width="25.42578125" customWidth="1"/>
    <col min="16128" max="16128" width="20.5703125" customWidth="1"/>
  </cols>
  <sheetData>
    <row r="1" spans="1:9" x14ac:dyDescent="0.2">
      <c r="A1" s="6"/>
      <c r="B1" s="7"/>
      <c r="C1" s="8"/>
      <c r="D1" s="9"/>
      <c r="E1" s="10"/>
      <c r="F1" s="10"/>
      <c r="G1" s="9"/>
      <c r="H1" s="11"/>
      <c r="I1" s="12"/>
    </row>
    <row r="2" spans="1:9" x14ac:dyDescent="0.2">
      <c r="A2" s="13"/>
      <c r="B2" s="1"/>
      <c r="C2" s="2"/>
      <c r="D2" s="3"/>
      <c r="E2" s="4"/>
      <c r="F2" s="4"/>
      <c r="G2" s="3"/>
      <c r="H2" s="5"/>
      <c r="I2" s="14"/>
    </row>
    <row r="3" spans="1:9" x14ac:dyDescent="0.2">
      <c r="A3" s="13"/>
      <c r="B3" s="1"/>
      <c r="C3" s="2"/>
      <c r="D3" s="3"/>
      <c r="E3" s="4"/>
      <c r="F3" s="4"/>
      <c r="G3" s="3"/>
      <c r="H3" s="5"/>
      <c r="I3" s="14"/>
    </row>
    <row r="4" spans="1:9" x14ac:dyDescent="0.2">
      <c r="A4" s="13"/>
      <c r="B4" s="1"/>
      <c r="C4" s="2"/>
      <c r="D4" s="3"/>
      <c r="E4" s="4"/>
      <c r="F4" s="4"/>
      <c r="G4" s="3"/>
      <c r="H4" s="5"/>
      <c r="I4" s="14"/>
    </row>
    <row r="5" spans="1:9" x14ac:dyDescent="0.2">
      <c r="A5" s="13"/>
      <c r="B5" s="1"/>
      <c r="C5" s="2"/>
      <c r="D5" s="3"/>
      <c r="E5" s="4"/>
      <c r="F5" s="4"/>
      <c r="G5" s="3"/>
      <c r="H5" s="5"/>
      <c r="I5" s="14"/>
    </row>
    <row r="6" spans="1:9" x14ac:dyDescent="0.2">
      <c r="A6" s="13"/>
      <c r="B6" s="1"/>
      <c r="C6" s="2"/>
      <c r="D6" s="3"/>
      <c r="E6" s="4"/>
      <c r="F6" s="4"/>
      <c r="G6" s="3"/>
      <c r="H6" s="5"/>
      <c r="I6" s="14"/>
    </row>
    <row r="7" spans="1:9" x14ac:dyDescent="0.2">
      <c r="A7" s="13"/>
      <c r="B7" s="1"/>
      <c r="C7" s="2"/>
      <c r="D7" s="3"/>
      <c r="E7" s="4"/>
      <c r="F7" s="4"/>
      <c r="G7" s="3"/>
      <c r="H7" s="5"/>
      <c r="I7" s="14"/>
    </row>
    <row r="8" spans="1:9" x14ac:dyDescent="0.2">
      <c r="A8" s="79" t="s">
        <v>0</v>
      </c>
      <c r="B8" s="80"/>
      <c r="C8" s="80"/>
      <c r="D8" s="80"/>
      <c r="E8" s="80"/>
      <c r="F8" s="80"/>
      <c r="G8" s="80"/>
      <c r="H8" s="80"/>
      <c r="I8" s="81"/>
    </row>
    <row r="9" spans="1:9" x14ac:dyDescent="0.2">
      <c r="A9" s="79" t="s">
        <v>1</v>
      </c>
      <c r="B9" s="80"/>
      <c r="C9" s="80"/>
      <c r="D9" s="80"/>
      <c r="E9" s="80"/>
      <c r="F9" s="80"/>
      <c r="G9" s="80"/>
      <c r="H9" s="80"/>
      <c r="I9" s="81"/>
    </row>
    <row r="10" spans="1:9" x14ac:dyDescent="0.2">
      <c r="A10" s="79" t="s">
        <v>2</v>
      </c>
      <c r="B10" s="80"/>
      <c r="C10" s="80"/>
      <c r="D10" s="80"/>
      <c r="E10" s="80"/>
      <c r="F10" s="80"/>
      <c r="G10" s="80"/>
      <c r="H10" s="80"/>
      <c r="I10" s="81"/>
    </row>
    <row r="11" spans="1:9" x14ac:dyDescent="0.2">
      <c r="A11" s="79" t="s">
        <v>3</v>
      </c>
      <c r="B11" s="80"/>
      <c r="C11" s="80"/>
      <c r="D11" s="80"/>
      <c r="E11" s="80"/>
      <c r="F11" s="80"/>
      <c r="G11" s="80"/>
      <c r="H11" s="80"/>
      <c r="I11" s="81"/>
    </row>
    <row r="12" spans="1:9" x14ac:dyDescent="0.2">
      <c r="A12" s="79" t="s">
        <v>4</v>
      </c>
      <c r="B12" s="80"/>
      <c r="C12" s="80"/>
      <c r="D12" s="80"/>
      <c r="E12" s="80"/>
      <c r="F12" s="80"/>
      <c r="G12" s="80"/>
      <c r="H12" s="80"/>
      <c r="I12" s="81"/>
    </row>
    <row r="13" spans="1:9" ht="18.75" x14ac:dyDescent="0.3">
      <c r="A13" s="15"/>
      <c r="B13" s="16"/>
      <c r="C13" s="17"/>
      <c r="D13" s="18"/>
      <c r="E13" s="19"/>
      <c r="F13" s="19"/>
      <c r="G13" s="17"/>
      <c r="H13" s="20"/>
      <c r="I13" s="21"/>
    </row>
    <row r="14" spans="1:9" s="27" customFormat="1" ht="25.5" x14ac:dyDescent="0.2">
      <c r="A14" s="22" t="s">
        <v>5</v>
      </c>
      <c r="B14" s="23" t="s">
        <v>6</v>
      </c>
      <c r="C14" s="24" t="s">
        <v>7</v>
      </c>
      <c r="D14" s="25" t="s">
        <v>8</v>
      </c>
      <c r="E14" s="25" t="s">
        <v>91</v>
      </c>
      <c r="F14" s="25" t="s">
        <v>8</v>
      </c>
      <c r="G14" s="25" t="s">
        <v>9</v>
      </c>
      <c r="H14" s="26" t="s">
        <v>10</v>
      </c>
      <c r="I14" s="26" t="s">
        <v>92</v>
      </c>
    </row>
    <row r="15" spans="1:9" s="27" customFormat="1" ht="16.5" customHeight="1" x14ac:dyDescent="0.2">
      <c r="A15" s="28">
        <v>1</v>
      </c>
      <c r="B15" s="29">
        <v>430007951</v>
      </c>
      <c r="C15" s="30" t="s">
        <v>11</v>
      </c>
      <c r="D15" s="31">
        <v>160000</v>
      </c>
      <c r="E15" s="32">
        <v>400000</v>
      </c>
      <c r="F15" s="32">
        <f>E15/12</f>
        <v>33333.333333333336</v>
      </c>
      <c r="G15" s="31">
        <v>299999.97000000009</v>
      </c>
      <c r="H15" s="33">
        <v>33333.33</v>
      </c>
      <c r="I15" s="34">
        <f t="shared" ref="I15:I46" si="0">G15+H15</f>
        <v>333333.3000000001</v>
      </c>
    </row>
    <row r="16" spans="1:9" s="27" customFormat="1" ht="16.5" customHeight="1" x14ac:dyDescent="0.2">
      <c r="A16" s="28">
        <v>2</v>
      </c>
      <c r="B16" s="35">
        <v>401052202</v>
      </c>
      <c r="C16" s="36" t="s">
        <v>12</v>
      </c>
      <c r="D16" s="31">
        <v>1200000</v>
      </c>
      <c r="E16" s="32">
        <v>7200000</v>
      </c>
      <c r="F16" s="32">
        <f t="shared" ref="F16:F77" si="1">E16/12</f>
        <v>600000</v>
      </c>
      <c r="G16" s="31">
        <v>5400000</v>
      </c>
      <c r="H16" s="37">
        <v>600000</v>
      </c>
      <c r="I16" s="34">
        <f t="shared" si="0"/>
        <v>6000000</v>
      </c>
    </row>
    <row r="17" spans="1:13" s="27" customFormat="1" ht="16.5" customHeight="1" x14ac:dyDescent="0.2">
      <c r="A17" s="28">
        <v>3</v>
      </c>
      <c r="B17" s="38">
        <v>426000048</v>
      </c>
      <c r="C17" s="30" t="s">
        <v>13</v>
      </c>
      <c r="D17" s="31">
        <v>200000</v>
      </c>
      <c r="E17" s="32">
        <v>1200000</v>
      </c>
      <c r="F17" s="32">
        <f t="shared" si="1"/>
        <v>100000</v>
      </c>
      <c r="G17" s="31">
        <v>900000</v>
      </c>
      <c r="H17" s="37">
        <v>100000</v>
      </c>
      <c r="I17" s="34">
        <f t="shared" si="0"/>
        <v>1000000</v>
      </c>
    </row>
    <row r="18" spans="1:13" s="27" customFormat="1" ht="16.5" customHeight="1" x14ac:dyDescent="0.2">
      <c r="A18" s="28">
        <v>4</v>
      </c>
      <c r="B18" s="38">
        <v>423000899</v>
      </c>
      <c r="C18" s="30" t="s">
        <v>14</v>
      </c>
      <c r="D18" s="31">
        <v>180000</v>
      </c>
      <c r="E18" s="32">
        <v>2400000</v>
      </c>
      <c r="F18" s="32">
        <f t="shared" si="1"/>
        <v>200000</v>
      </c>
      <c r="G18" s="31">
        <v>1800000</v>
      </c>
      <c r="H18" s="37">
        <v>200000</v>
      </c>
      <c r="I18" s="34">
        <f t="shared" si="0"/>
        <v>2000000</v>
      </c>
      <c r="L18" s="39"/>
      <c r="M18" s="39"/>
    </row>
    <row r="19" spans="1:13" s="27" customFormat="1" ht="16.5" customHeight="1" x14ac:dyDescent="0.2">
      <c r="A19" s="28">
        <v>5</v>
      </c>
      <c r="B19" s="40">
        <v>430085715</v>
      </c>
      <c r="C19" s="41" t="s">
        <v>15</v>
      </c>
      <c r="D19" s="31">
        <v>189997.34</v>
      </c>
      <c r="E19" s="32">
        <v>1200000</v>
      </c>
      <c r="F19" s="32">
        <f t="shared" si="1"/>
        <v>100000</v>
      </c>
      <c r="G19" s="31">
        <v>900000</v>
      </c>
      <c r="H19" s="37">
        <v>100000</v>
      </c>
      <c r="I19" s="34">
        <f t="shared" si="0"/>
        <v>1000000</v>
      </c>
      <c r="L19" s="39"/>
      <c r="M19" s="39"/>
    </row>
    <row r="20" spans="1:13" s="42" customFormat="1" ht="16.5" customHeight="1" x14ac:dyDescent="0.25">
      <c r="A20" s="28">
        <v>6</v>
      </c>
      <c r="B20" s="40">
        <v>410000503</v>
      </c>
      <c r="C20" s="30" t="s">
        <v>16</v>
      </c>
      <c r="D20" s="31">
        <v>240000</v>
      </c>
      <c r="E20" s="32">
        <v>2000000</v>
      </c>
      <c r="F20" s="32">
        <f t="shared" si="1"/>
        <v>166666.66666666666</v>
      </c>
      <c r="G20" s="31">
        <v>1500000.03</v>
      </c>
      <c r="H20" s="37">
        <v>166666.67000000001</v>
      </c>
      <c r="I20" s="34">
        <f t="shared" si="0"/>
        <v>1666666.7</v>
      </c>
      <c r="L20" s="43"/>
      <c r="M20" s="44"/>
    </row>
    <row r="21" spans="1:13" s="42" customFormat="1" ht="16.5" customHeight="1" x14ac:dyDescent="0.2">
      <c r="A21" s="28">
        <v>7</v>
      </c>
      <c r="B21" s="40">
        <v>407000357</v>
      </c>
      <c r="C21" s="30" t="s">
        <v>17</v>
      </c>
      <c r="D21" s="31">
        <v>120000</v>
      </c>
      <c r="E21" s="32">
        <v>1000000</v>
      </c>
      <c r="F21" s="32">
        <f t="shared" si="1"/>
        <v>83333.333333333328</v>
      </c>
      <c r="G21" s="31">
        <v>749999.97</v>
      </c>
      <c r="H21" s="37">
        <v>83333.33</v>
      </c>
      <c r="I21" s="34">
        <f t="shared" si="0"/>
        <v>833333.29999999993</v>
      </c>
      <c r="L21" s="45"/>
      <c r="M21" s="45"/>
    </row>
    <row r="22" spans="1:13" s="42" customFormat="1" ht="16.5" customHeight="1" x14ac:dyDescent="0.2">
      <c r="A22" s="28">
        <v>8</v>
      </c>
      <c r="B22" s="40">
        <v>430139882</v>
      </c>
      <c r="C22" s="41" t="s">
        <v>18</v>
      </c>
      <c r="D22" s="31">
        <v>463759.16</v>
      </c>
      <c r="E22" s="32">
        <v>1700000</v>
      </c>
      <c r="F22" s="32">
        <f t="shared" si="1"/>
        <v>141666.66666666666</v>
      </c>
      <c r="G22" s="31">
        <v>1275000.03</v>
      </c>
      <c r="H22" s="37">
        <v>141666.68</v>
      </c>
      <c r="I22" s="34">
        <f t="shared" si="0"/>
        <v>1416666.71</v>
      </c>
      <c r="L22" s="45"/>
      <c r="M22" s="45"/>
    </row>
    <row r="23" spans="1:13" s="42" customFormat="1" ht="16.5" customHeight="1" x14ac:dyDescent="0.2">
      <c r="A23" s="28">
        <v>9</v>
      </c>
      <c r="B23" s="40">
        <v>430016527</v>
      </c>
      <c r="C23" s="30" t="s">
        <v>19</v>
      </c>
      <c r="D23" s="31">
        <v>375000</v>
      </c>
      <c r="E23" s="32">
        <v>5200000</v>
      </c>
      <c r="F23" s="32">
        <f t="shared" si="1"/>
        <v>433333.33333333331</v>
      </c>
      <c r="G23" s="31">
        <v>4234386.72</v>
      </c>
      <c r="H23" s="37">
        <v>433333.34</v>
      </c>
      <c r="I23" s="34">
        <f t="shared" si="0"/>
        <v>4667720.0599999996</v>
      </c>
      <c r="L23" s="45"/>
      <c r="M23" s="45"/>
    </row>
    <row r="24" spans="1:13" s="42" customFormat="1" ht="16.5" customHeight="1" x14ac:dyDescent="0.2">
      <c r="A24" s="28">
        <v>10</v>
      </c>
      <c r="B24" s="40">
        <v>430005185</v>
      </c>
      <c r="C24" s="41" t="s">
        <v>20</v>
      </c>
      <c r="D24" s="31">
        <v>530516.66</v>
      </c>
      <c r="E24" s="32">
        <v>2500000</v>
      </c>
      <c r="F24" s="32">
        <f t="shared" si="1"/>
        <v>208333.33333333334</v>
      </c>
      <c r="G24" s="31">
        <v>1875000.07</v>
      </c>
      <c r="H24" s="37">
        <v>208333.33</v>
      </c>
      <c r="I24" s="34">
        <f t="shared" si="0"/>
        <v>2083333.4000000001</v>
      </c>
      <c r="L24" s="45"/>
      <c r="M24" s="45"/>
    </row>
    <row r="25" spans="1:13" s="42" customFormat="1" ht="16.5" customHeight="1" x14ac:dyDescent="0.2">
      <c r="A25" s="28">
        <v>11</v>
      </c>
      <c r="B25" s="40">
        <v>430240966</v>
      </c>
      <c r="C25" s="30" t="s">
        <v>21</v>
      </c>
      <c r="D25" s="31"/>
      <c r="E25" s="32">
        <v>360000</v>
      </c>
      <c r="F25" s="32">
        <f t="shared" si="1"/>
        <v>30000</v>
      </c>
      <c r="G25" s="31">
        <v>270000</v>
      </c>
      <c r="H25" s="37">
        <v>30000</v>
      </c>
      <c r="I25" s="34">
        <f t="shared" si="0"/>
        <v>300000</v>
      </c>
      <c r="L25" s="45"/>
      <c r="M25" s="45"/>
    </row>
    <row r="26" spans="1:13" s="42" customFormat="1" ht="16.5" customHeight="1" x14ac:dyDescent="0.2">
      <c r="A26" s="28">
        <v>12</v>
      </c>
      <c r="B26" s="40">
        <v>401501643</v>
      </c>
      <c r="C26" s="36" t="s">
        <v>22</v>
      </c>
      <c r="D26" s="31">
        <v>100000</v>
      </c>
      <c r="E26" s="32">
        <v>1000000</v>
      </c>
      <c r="F26" s="32">
        <f t="shared" si="1"/>
        <v>83333.333333333328</v>
      </c>
      <c r="G26" s="31">
        <v>749999.97</v>
      </c>
      <c r="H26" s="37">
        <v>83333.33</v>
      </c>
      <c r="I26" s="34">
        <f t="shared" si="0"/>
        <v>833333.29999999993</v>
      </c>
      <c r="L26" s="45"/>
      <c r="M26" s="45"/>
    </row>
    <row r="27" spans="1:13" s="42" customFormat="1" ht="16.5" customHeight="1" x14ac:dyDescent="0.2">
      <c r="A27" s="28">
        <v>13</v>
      </c>
      <c r="B27" s="40">
        <v>430071732</v>
      </c>
      <c r="C27" s="36" t="s">
        <v>23</v>
      </c>
      <c r="D27" s="31">
        <v>166666.66</v>
      </c>
      <c r="E27" s="32">
        <v>800000</v>
      </c>
      <c r="F27" s="32">
        <f t="shared" si="1"/>
        <v>66666.666666666672</v>
      </c>
      <c r="G27" s="31">
        <v>600000.04</v>
      </c>
      <c r="H27" s="37">
        <v>66666.67</v>
      </c>
      <c r="I27" s="34">
        <f t="shared" si="0"/>
        <v>666666.71000000008</v>
      </c>
      <c r="L27" s="45"/>
      <c r="M27" s="45"/>
    </row>
    <row r="28" spans="1:13" s="42" customFormat="1" ht="16.5" customHeight="1" x14ac:dyDescent="0.2">
      <c r="A28" s="28">
        <v>14</v>
      </c>
      <c r="B28" s="40">
        <v>430097217</v>
      </c>
      <c r="C28" s="41" t="s">
        <v>24</v>
      </c>
      <c r="D28" s="31">
        <v>240000</v>
      </c>
      <c r="E28" s="32">
        <v>2800000</v>
      </c>
      <c r="F28" s="32">
        <f t="shared" si="1"/>
        <v>233333.33333333334</v>
      </c>
      <c r="G28" s="31">
        <v>2099999.9700000002</v>
      </c>
      <c r="H28" s="37">
        <v>233333.33</v>
      </c>
      <c r="I28" s="34">
        <f t="shared" si="0"/>
        <v>2333333.3000000003</v>
      </c>
      <c r="L28" s="45"/>
      <c r="M28" s="45"/>
    </row>
    <row r="29" spans="1:13" s="42" customFormat="1" ht="33" customHeight="1" x14ac:dyDescent="0.2">
      <c r="A29" s="28">
        <v>15</v>
      </c>
      <c r="B29" s="46">
        <v>401511411</v>
      </c>
      <c r="C29" s="30" t="s">
        <v>25</v>
      </c>
      <c r="D29" s="31">
        <v>160000</v>
      </c>
      <c r="E29" s="32">
        <v>1200000</v>
      </c>
      <c r="F29" s="32">
        <f t="shared" si="1"/>
        <v>100000</v>
      </c>
      <c r="G29" s="31">
        <v>900000</v>
      </c>
      <c r="H29" s="37">
        <v>100000</v>
      </c>
      <c r="I29" s="34">
        <f t="shared" si="0"/>
        <v>1000000</v>
      </c>
      <c r="L29" s="45"/>
      <c r="M29" s="45"/>
    </row>
    <row r="30" spans="1:13" s="42" customFormat="1" ht="17.25" customHeight="1" x14ac:dyDescent="0.2">
      <c r="A30" s="28">
        <v>16</v>
      </c>
      <c r="B30" s="40">
        <v>430024341</v>
      </c>
      <c r="C30" s="30" t="s">
        <v>26</v>
      </c>
      <c r="D30" s="31">
        <v>225000</v>
      </c>
      <c r="E30" s="32">
        <v>1800000</v>
      </c>
      <c r="F30" s="32">
        <f t="shared" si="1"/>
        <v>150000</v>
      </c>
      <c r="G30" s="31">
        <v>1350000</v>
      </c>
      <c r="H30" s="37">
        <v>150000</v>
      </c>
      <c r="I30" s="34">
        <f t="shared" si="0"/>
        <v>1500000</v>
      </c>
    </row>
    <row r="31" spans="1:13" s="42" customFormat="1" ht="17.25" customHeight="1" x14ac:dyDescent="0.2">
      <c r="A31" s="28">
        <v>17</v>
      </c>
      <c r="B31" s="40">
        <v>430039438</v>
      </c>
      <c r="C31" s="36" t="s">
        <v>27</v>
      </c>
      <c r="D31" s="31">
        <v>150000</v>
      </c>
      <c r="E31" s="32">
        <v>1500000</v>
      </c>
      <c r="F31" s="32">
        <f t="shared" si="1"/>
        <v>125000</v>
      </c>
      <c r="G31" s="31">
        <v>1625482.5</v>
      </c>
      <c r="H31" s="37">
        <v>125000</v>
      </c>
      <c r="I31" s="34">
        <f t="shared" si="0"/>
        <v>1750482.5</v>
      </c>
    </row>
    <row r="32" spans="1:13" s="42" customFormat="1" ht="17.25" customHeight="1" x14ac:dyDescent="0.2">
      <c r="A32" s="28">
        <v>18</v>
      </c>
      <c r="B32" s="40">
        <v>430164552</v>
      </c>
      <c r="C32" s="30" t="s">
        <v>28</v>
      </c>
      <c r="D32" s="31">
        <v>197733.34</v>
      </c>
      <c r="E32" s="32">
        <v>1000000</v>
      </c>
      <c r="F32" s="32">
        <f t="shared" si="1"/>
        <v>83333.333333333328</v>
      </c>
      <c r="G32" s="31">
        <v>749999.97</v>
      </c>
      <c r="H32" s="37">
        <v>83333.33</v>
      </c>
      <c r="I32" s="34">
        <f t="shared" si="0"/>
        <v>833333.29999999993</v>
      </c>
    </row>
    <row r="33" spans="1:12" s="42" customFormat="1" ht="17.25" customHeight="1" x14ac:dyDescent="0.2">
      <c r="A33" s="28">
        <v>19</v>
      </c>
      <c r="B33" s="40">
        <v>430196088</v>
      </c>
      <c r="C33" s="30" t="s">
        <v>29</v>
      </c>
      <c r="D33" s="31">
        <v>225000</v>
      </c>
      <c r="E33" s="32">
        <v>400000</v>
      </c>
      <c r="F33" s="32">
        <f t="shared" si="1"/>
        <v>33333.333333333336</v>
      </c>
      <c r="G33" s="31">
        <v>299999.97000000009</v>
      </c>
      <c r="H33" s="37">
        <v>33333.33</v>
      </c>
      <c r="I33" s="34">
        <f t="shared" si="0"/>
        <v>333333.3000000001</v>
      </c>
    </row>
    <row r="34" spans="1:12" s="42" customFormat="1" ht="17.25" customHeight="1" x14ac:dyDescent="0.2">
      <c r="A34" s="28">
        <v>20</v>
      </c>
      <c r="B34" s="40">
        <v>430144509</v>
      </c>
      <c r="C34" s="41" t="s">
        <v>30</v>
      </c>
      <c r="D34" s="31">
        <v>120000</v>
      </c>
      <c r="E34" s="32">
        <v>1200000</v>
      </c>
      <c r="F34" s="32">
        <f t="shared" si="1"/>
        <v>100000</v>
      </c>
      <c r="G34" s="31">
        <v>900000</v>
      </c>
      <c r="H34" s="37">
        <v>100000</v>
      </c>
      <c r="I34" s="34">
        <f t="shared" si="0"/>
        <v>1000000</v>
      </c>
    </row>
    <row r="35" spans="1:12" s="42" customFormat="1" ht="17.25" customHeight="1" x14ac:dyDescent="0.2">
      <c r="A35" s="28">
        <v>21</v>
      </c>
      <c r="B35" s="40">
        <v>430051381</v>
      </c>
      <c r="C35" s="30" t="s">
        <v>31</v>
      </c>
      <c r="D35" s="31">
        <v>90000</v>
      </c>
      <c r="E35" s="32">
        <v>1500000</v>
      </c>
      <c r="F35" s="32">
        <f t="shared" si="1"/>
        <v>125000</v>
      </c>
      <c r="G35" s="31">
        <v>1125000</v>
      </c>
      <c r="H35" s="37">
        <v>125000</v>
      </c>
      <c r="I35" s="34">
        <f t="shared" si="0"/>
        <v>1250000</v>
      </c>
    </row>
    <row r="36" spans="1:12" s="42" customFormat="1" ht="17.25" customHeight="1" x14ac:dyDescent="0.2">
      <c r="A36" s="28">
        <v>22</v>
      </c>
      <c r="B36" s="40">
        <v>420000289</v>
      </c>
      <c r="C36" s="30" t="s">
        <v>32</v>
      </c>
      <c r="D36" s="31">
        <v>480000</v>
      </c>
      <c r="E36" s="32">
        <v>2880000</v>
      </c>
      <c r="F36" s="32">
        <f t="shared" si="1"/>
        <v>240000</v>
      </c>
      <c r="G36" s="31">
        <v>2160000</v>
      </c>
      <c r="H36" s="37">
        <v>240000</v>
      </c>
      <c r="I36" s="34">
        <f t="shared" si="0"/>
        <v>2400000</v>
      </c>
    </row>
    <row r="37" spans="1:12" s="42" customFormat="1" ht="17.25" customHeight="1" x14ac:dyDescent="0.2">
      <c r="A37" s="28">
        <v>23</v>
      </c>
      <c r="B37" s="40">
        <v>430085448</v>
      </c>
      <c r="C37" s="36" t="s">
        <v>33</v>
      </c>
      <c r="D37" s="31">
        <v>397333.34</v>
      </c>
      <c r="E37" s="32">
        <v>1500000</v>
      </c>
      <c r="F37" s="32">
        <f t="shared" si="1"/>
        <v>125000</v>
      </c>
      <c r="G37" s="31">
        <v>1125000</v>
      </c>
      <c r="H37" s="37">
        <v>125000</v>
      </c>
      <c r="I37" s="34">
        <f t="shared" si="0"/>
        <v>1250000</v>
      </c>
    </row>
    <row r="38" spans="1:12" s="42" customFormat="1" ht="17.25" customHeight="1" x14ac:dyDescent="0.2">
      <c r="A38" s="28">
        <v>24</v>
      </c>
      <c r="B38" s="40">
        <v>430231223</v>
      </c>
      <c r="C38" s="30" t="s">
        <v>34</v>
      </c>
      <c r="D38" s="31"/>
      <c r="E38" s="32">
        <v>360000</v>
      </c>
      <c r="F38" s="32">
        <f t="shared" si="1"/>
        <v>30000</v>
      </c>
      <c r="G38" s="31">
        <v>270000</v>
      </c>
      <c r="H38" s="37">
        <v>30000</v>
      </c>
      <c r="I38" s="34">
        <f t="shared" si="0"/>
        <v>300000</v>
      </c>
      <c r="K38" s="45"/>
      <c r="L38" s="45"/>
    </row>
    <row r="39" spans="1:12" s="42" customFormat="1" ht="17.25" customHeight="1" x14ac:dyDescent="0.2">
      <c r="A39" s="28">
        <v>25</v>
      </c>
      <c r="B39" s="40">
        <v>430093734</v>
      </c>
      <c r="C39" s="30" t="s">
        <v>35</v>
      </c>
      <c r="D39" s="31">
        <v>667911.66</v>
      </c>
      <c r="E39" s="32">
        <v>4000000</v>
      </c>
      <c r="F39" s="32">
        <f t="shared" si="1"/>
        <v>333333.33333333331</v>
      </c>
      <c r="G39" s="31">
        <v>2999999.97</v>
      </c>
      <c r="H39" s="37">
        <v>333333.33</v>
      </c>
      <c r="I39" s="34">
        <f t="shared" si="0"/>
        <v>3333333.3000000003</v>
      </c>
      <c r="K39" s="45"/>
      <c r="L39" s="45"/>
    </row>
    <row r="40" spans="1:12" s="42" customFormat="1" ht="17.25" customHeight="1" x14ac:dyDescent="0.2">
      <c r="A40" s="28">
        <v>26</v>
      </c>
      <c r="B40" s="40">
        <v>430000698</v>
      </c>
      <c r="C40" s="41" t="s">
        <v>36</v>
      </c>
      <c r="D40" s="31">
        <v>312260.65999999997</v>
      </c>
      <c r="E40" s="32">
        <v>1600000</v>
      </c>
      <c r="F40" s="32">
        <f t="shared" si="1"/>
        <v>133333.33333333334</v>
      </c>
      <c r="G40" s="31">
        <v>1199999.97</v>
      </c>
      <c r="H40" s="37">
        <v>133333.32999999999</v>
      </c>
      <c r="I40" s="34">
        <f t="shared" si="0"/>
        <v>1333333.3</v>
      </c>
      <c r="K40" s="45"/>
      <c r="L40" s="45"/>
    </row>
    <row r="41" spans="1:12" s="42" customFormat="1" ht="17.25" customHeight="1" x14ac:dyDescent="0.2">
      <c r="A41" s="28">
        <v>27</v>
      </c>
      <c r="B41" s="40">
        <v>412020682</v>
      </c>
      <c r="C41" s="30" t="s">
        <v>37</v>
      </c>
      <c r="D41" s="31">
        <v>500000</v>
      </c>
      <c r="E41" s="32">
        <v>3000000</v>
      </c>
      <c r="F41" s="32">
        <f t="shared" si="1"/>
        <v>250000</v>
      </c>
      <c r="G41" s="31">
        <v>2250000</v>
      </c>
      <c r="H41" s="37">
        <v>250000</v>
      </c>
      <c r="I41" s="34">
        <f t="shared" si="0"/>
        <v>2500000</v>
      </c>
      <c r="K41" s="45"/>
      <c r="L41" s="45"/>
    </row>
    <row r="42" spans="1:12" s="42" customFormat="1" ht="17.25" customHeight="1" x14ac:dyDescent="0.25">
      <c r="A42" s="28">
        <v>28</v>
      </c>
      <c r="B42" s="40">
        <v>410000457</v>
      </c>
      <c r="C42" s="30" t="s">
        <v>38</v>
      </c>
      <c r="D42" s="31">
        <v>225000</v>
      </c>
      <c r="E42" s="32">
        <v>720000</v>
      </c>
      <c r="F42" s="32">
        <f t="shared" si="1"/>
        <v>60000</v>
      </c>
      <c r="G42" s="31">
        <v>540000</v>
      </c>
      <c r="H42" s="37">
        <v>60000</v>
      </c>
      <c r="I42" s="34">
        <f t="shared" si="0"/>
        <v>600000</v>
      </c>
      <c r="K42" s="43"/>
      <c r="L42" s="44"/>
    </row>
    <row r="43" spans="1:12" s="42" customFormat="1" ht="17.25" customHeight="1" x14ac:dyDescent="0.2">
      <c r="A43" s="28">
        <v>29</v>
      </c>
      <c r="B43" s="40">
        <v>430128457</v>
      </c>
      <c r="C43" s="36" t="s">
        <v>39</v>
      </c>
      <c r="D43" s="31">
        <v>90000</v>
      </c>
      <c r="E43" s="32">
        <v>1000000</v>
      </c>
      <c r="F43" s="32">
        <f t="shared" si="1"/>
        <v>83333.333333333328</v>
      </c>
      <c r="G43" s="31">
        <v>749999.97</v>
      </c>
      <c r="H43" s="37">
        <v>83333.33</v>
      </c>
      <c r="I43" s="34">
        <f t="shared" si="0"/>
        <v>833333.29999999993</v>
      </c>
      <c r="K43" s="45"/>
      <c r="L43" s="45"/>
    </row>
    <row r="44" spans="1:12" s="42" customFormat="1" ht="17.25" customHeight="1" x14ac:dyDescent="0.2">
      <c r="A44" s="28">
        <v>30</v>
      </c>
      <c r="B44" s="40">
        <v>430121738</v>
      </c>
      <c r="C44" s="30" t="s">
        <v>40</v>
      </c>
      <c r="D44" s="31">
        <v>225000</v>
      </c>
      <c r="E44" s="32">
        <v>2000000</v>
      </c>
      <c r="F44" s="32">
        <f t="shared" si="1"/>
        <v>166666.66666666666</v>
      </c>
      <c r="G44" s="31">
        <v>1500000.01</v>
      </c>
      <c r="H44" s="37">
        <v>166666.67000000001</v>
      </c>
      <c r="I44" s="34">
        <f t="shared" si="0"/>
        <v>1666666.68</v>
      </c>
      <c r="K44" s="45"/>
      <c r="L44" s="45"/>
    </row>
    <row r="45" spans="1:12" s="42" customFormat="1" ht="17.25" customHeight="1" x14ac:dyDescent="0.2">
      <c r="A45" s="28">
        <v>31</v>
      </c>
      <c r="B45" s="40">
        <v>430121802</v>
      </c>
      <c r="C45" s="30" t="s">
        <v>41</v>
      </c>
      <c r="D45" s="31"/>
      <c r="E45" s="32">
        <v>500000</v>
      </c>
      <c r="F45" s="32">
        <f t="shared" si="1"/>
        <v>41666.666666666664</v>
      </c>
      <c r="G45" s="31">
        <v>375000.02999999991</v>
      </c>
      <c r="H45" s="37">
        <v>41666.67</v>
      </c>
      <c r="I45" s="34">
        <f t="shared" si="0"/>
        <v>416666.6999999999</v>
      </c>
      <c r="K45" s="45"/>
      <c r="L45" s="45"/>
    </row>
    <row r="46" spans="1:12" s="42" customFormat="1" ht="17.25" customHeight="1" x14ac:dyDescent="0.2">
      <c r="A46" s="28">
        <v>32</v>
      </c>
      <c r="B46" s="40">
        <v>430013455</v>
      </c>
      <c r="C46" s="30" t="s">
        <v>42</v>
      </c>
      <c r="D46" s="31">
        <v>400000</v>
      </c>
      <c r="E46" s="32">
        <v>3000000</v>
      </c>
      <c r="F46" s="32">
        <f t="shared" si="1"/>
        <v>250000</v>
      </c>
      <c r="G46" s="31">
        <v>2363867.25</v>
      </c>
      <c r="H46" s="37">
        <v>250000</v>
      </c>
      <c r="I46" s="34">
        <f t="shared" si="0"/>
        <v>2613867.25</v>
      </c>
    </row>
    <row r="47" spans="1:12" s="42" customFormat="1" ht="17.25" customHeight="1" x14ac:dyDescent="0.2">
      <c r="A47" s="28">
        <v>33</v>
      </c>
      <c r="B47" s="40">
        <v>430107506</v>
      </c>
      <c r="C47" s="41" t="s">
        <v>43</v>
      </c>
      <c r="D47" s="31">
        <v>1033333.34</v>
      </c>
      <c r="E47" s="32">
        <v>8000000</v>
      </c>
      <c r="F47" s="32">
        <f t="shared" si="1"/>
        <v>666666.66666666663</v>
      </c>
      <c r="G47" s="31">
        <v>6000000.0300000003</v>
      </c>
      <c r="H47" s="37">
        <v>666666.67000000004</v>
      </c>
      <c r="I47" s="34">
        <f t="shared" ref="I47:I77" si="2">G47+H47</f>
        <v>6666666.7000000002</v>
      </c>
    </row>
    <row r="48" spans="1:12" s="42" customFormat="1" ht="17.25" customHeight="1" x14ac:dyDescent="0.2">
      <c r="A48" s="28">
        <v>34</v>
      </c>
      <c r="B48" s="40">
        <v>430084409</v>
      </c>
      <c r="C48" s="30" t="s">
        <v>44</v>
      </c>
      <c r="D48" s="31">
        <v>800000</v>
      </c>
      <c r="E48" s="32">
        <v>2500000</v>
      </c>
      <c r="F48" s="32">
        <f t="shared" si="1"/>
        <v>208333.33333333334</v>
      </c>
      <c r="G48" s="31">
        <v>1874999.9700000002</v>
      </c>
      <c r="H48" s="37">
        <v>208333.33</v>
      </c>
      <c r="I48" s="34">
        <f t="shared" si="2"/>
        <v>2083333.3000000003</v>
      </c>
    </row>
    <row r="49" spans="1:9" s="42" customFormat="1" ht="17.25" customHeight="1" x14ac:dyDescent="0.2">
      <c r="A49" s="28">
        <v>35</v>
      </c>
      <c r="B49" s="40">
        <v>430077674</v>
      </c>
      <c r="C49" s="30" t="s">
        <v>45</v>
      </c>
      <c r="D49" s="31"/>
      <c r="E49" s="32">
        <v>1200000</v>
      </c>
      <c r="F49" s="32">
        <f t="shared" si="1"/>
        <v>100000</v>
      </c>
      <c r="G49" s="31">
        <v>900000</v>
      </c>
      <c r="H49" s="37">
        <v>100000</v>
      </c>
      <c r="I49" s="34">
        <f t="shared" si="2"/>
        <v>1000000</v>
      </c>
    </row>
    <row r="50" spans="1:9" s="42" customFormat="1" ht="17.25" customHeight="1" x14ac:dyDescent="0.2">
      <c r="A50" s="28">
        <v>36</v>
      </c>
      <c r="B50" s="40">
        <v>430085774</v>
      </c>
      <c r="C50" s="30" t="s">
        <v>46</v>
      </c>
      <c r="D50" s="31"/>
      <c r="E50" s="32">
        <v>500000</v>
      </c>
      <c r="F50" s="32">
        <f t="shared" si="1"/>
        <v>41666.666666666664</v>
      </c>
      <c r="G50" s="31">
        <v>375000.02999999991</v>
      </c>
      <c r="H50" s="37">
        <v>41666.67</v>
      </c>
      <c r="I50" s="34">
        <f t="shared" si="2"/>
        <v>416666.6999999999</v>
      </c>
    </row>
    <row r="51" spans="1:9" s="42" customFormat="1" ht="17.25" customHeight="1" x14ac:dyDescent="0.2">
      <c r="A51" s="28">
        <v>37</v>
      </c>
      <c r="B51" s="40">
        <v>411013472</v>
      </c>
      <c r="C51" s="30" t="s">
        <v>47</v>
      </c>
      <c r="D51" s="31">
        <v>375000</v>
      </c>
      <c r="E51" s="32">
        <v>1200000</v>
      </c>
      <c r="F51" s="32">
        <f t="shared" si="1"/>
        <v>100000</v>
      </c>
      <c r="G51" s="31">
        <v>900000</v>
      </c>
      <c r="H51" s="37">
        <v>0</v>
      </c>
      <c r="I51" s="34">
        <f t="shared" si="2"/>
        <v>900000</v>
      </c>
    </row>
    <row r="52" spans="1:9" s="42" customFormat="1" ht="17.25" customHeight="1" x14ac:dyDescent="0.2">
      <c r="A52" s="28">
        <v>38</v>
      </c>
      <c r="B52" s="40">
        <v>430165077</v>
      </c>
      <c r="C52" s="41" t="s">
        <v>48</v>
      </c>
      <c r="D52" s="31">
        <v>115916.66</v>
      </c>
      <c r="E52" s="32">
        <v>1000000</v>
      </c>
      <c r="F52" s="32">
        <f t="shared" si="1"/>
        <v>83333.333333333328</v>
      </c>
      <c r="G52" s="31">
        <v>749999.97</v>
      </c>
      <c r="H52" s="37">
        <v>83333.33</v>
      </c>
      <c r="I52" s="34">
        <f t="shared" si="2"/>
        <v>833333.29999999993</v>
      </c>
    </row>
    <row r="53" spans="1:9" s="42" customFormat="1" ht="28.5" customHeight="1" x14ac:dyDescent="0.2">
      <c r="A53" s="28">
        <v>39</v>
      </c>
      <c r="B53" s="47">
        <v>401511193</v>
      </c>
      <c r="C53" s="30" t="s">
        <v>49</v>
      </c>
      <c r="D53" s="31">
        <v>491666.66</v>
      </c>
      <c r="E53" s="32">
        <v>1200000</v>
      </c>
      <c r="F53" s="32">
        <f t="shared" si="1"/>
        <v>100000</v>
      </c>
      <c r="G53" s="31">
        <v>900000</v>
      </c>
      <c r="H53" s="37">
        <v>100000</v>
      </c>
      <c r="I53" s="34">
        <f t="shared" si="2"/>
        <v>1000000</v>
      </c>
    </row>
    <row r="54" spans="1:9" s="42" customFormat="1" ht="16.5" customHeight="1" x14ac:dyDescent="0.2">
      <c r="A54" s="28">
        <v>40</v>
      </c>
      <c r="B54" s="46">
        <v>430068016</v>
      </c>
      <c r="C54" s="30" t="s">
        <v>50</v>
      </c>
      <c r="D54" s="31">
        <v>100000</v>
      </c>
      <c r="E54" s="32">
        <v>600000</v>
      </c>
      <c r="F54" s="32">
        <f t="shared" si="1"/>
        <v>50000</v>
      </c>
      <c r="G54" s="31">
        <v>450000</v>
      </c>
      <c r="H54" s="37">
        <v>50000</v>
      </c>
      <c r="I54" s="34">
        <f t="shared" si="2"/>
        <v>500000</v>
      </c>
    </row>
    <row r="55" spans="1:9" s="42" customFormat="1" ht="16.5" customHeight="1" x14ac:dyDescent="0.2">
      <c r="A55" s="28">
        <v>41</v>
      </c>
      <c r="B55" s="40">
        <v>430093343</v>
      </c>
      <c r="C55" s="30" t="s">
        <v>51</v>
      </c>
      <c r="D55" s="31">
        <v>225000</v>
      </c>
      <c r="E55" s="32">
        <v>1000000</v>
      </c>
      <c r="F55" s="32">
        <f t="shared" si="1"/>
        <v>83333.333333333328</v>
      </c>
      <c r="G55" s="31">
        <v>749999.97</v>
      </c>
      <c r="H55" s="37">
        <v>83333.33</v>
      </c>
      <c r="I55" s="34">
        <f t="shared" si="2"/>
        <v>833333.29999999993</v>
      </c>
    </row>
    <row r="56" spans="1:9" s="42" customFormat="1" ht="16.5" customHeight="1" x14ac:dyDescent="0.2">
      <c r="A56" s="28">
        <v>42</v>
      </c>
      <c r="B56" s="40">
        <v>430054283</v>
      </c>
      <c r="C56" s="30" t="s">
        <v>52</v>
      </c>
      <c r="D56" s="31">
        <v>225000</v>
      </c>
      <c r="E56" s="32">
        <v>1250000</v>
      </c>
      <c r="F56" s="32">
        <f t="shared" si="1"/>
        <v>104166.66666666667</v>
      </c>
      <c r="G56" s="31">
        <v>937500.09000000008</v>
      </c>
      <c r="H56" s="37">
        <v>104166.67</v>
      </c>
      <c r="I56" s="34">
        <f t="shared" si="2"/>
        <v>1041666.7600000001</v>
      </c>
    </row>
    <row r="57" spans="1:9" s="42" customFormat="1" ht="16.5" customHeight="1" x14ac:dyDescent="0.2">
      <c r="A57" s="28">
        <v>43</v>
      </c>
      <c r="B57" s="40">
        <v>425000282</v>
      </c>
      <c r="C57" s="30" t="s">
        <v>53</v>
      </c>
      <c r="D57" s="31">
        <v>225000</v>
      </c>
      <c r="E57" s="32">
        <v>1000000</v>
      </c>
      <c r="F57" s="32">
        <f t="shared" si="1"/>
        <v>83333.333333333328</v>
      </c>
      <c r="G57" s="31">
        <v>749999.97</v>
      </c>
      <c r="H57" s="37">
        <v>83333.33</v>
      </c>
      <c r="I57" s="34">
        <f t="shared" si="2"/>
        <v>833333.29999999993</v>
      </c>
    </row>
    <row r="58" spans="1:9" s="42" customFormat="1" ht="16.5" customHeight="1" x14ac:dyDescent="0.2">
      <c r="A58" s="28">
        <v>44</v>
      </c>
      <c r="B58" s="40">
        <v>420000092</v>
      </c>
      <c r="C58" s="30" t="s">
        <v>54</v>
      </c>
      <c r="D58" s="31">
        <v>173000</v>
      </c>
      <c r="E58" s="32">
        <v>2000000</v>
      </c>
      <c r="F58" s="32">
        <f t="shared" si="1"/>
        <v>166666.66666666666</v>
      </c>
      <c r="G58" s="31">
        <v>1500000.01</v>
      </c>
      <c r="H58" s="37">
        <v>166666.67000000001</v>
      </c>
      <c r="I58" s="34">
        <f t="shared" si="2"/>
        <v>1666666.68</v>
      </c>
    </row>
    <row r="59" spans="1:9" s="42" customFormat="1" ht="16.5" customHeight="1" x14ac:dyDescent="0.25">
      <c r="A59" s="28">
        <v>45</v>
      </c>
      <c r="B59" s="48">
        <v>430008682</v>
      </c>
      <c r="C59" s="36" t="s">
        <v>55</v>
      </c>
      <c r="D59" s="31">
        <v>333333.34000000003</v>
      </c>
      <c r="E59" s="32">
        <v>3000000</v>
      </c>
      <c r="F59" s="32">
        <f t="shared" si="1"/>
        <v>250000</v>
      </c>
      <c r="G59" s="31">
        <v>2250000</v>
      </c>
      <c r="H59" s="37">
        <v>250000</v>
      </c>
      <c r="I59" s="34">
        <f t="shared" si="2"/>
        <v>2500000</v>
      </c>
    </row>
    <row r="60" spans="1:9" s="49" customFormat="1" ht="16.5" customHeight="1" x14ac:dyDescent="0.25">
      <c r="A60" s="28">
        <v>46</v>
      </c>
      <c r="B60" s="48">
        <v>401516632</v>
      </c>
      <c r="C60" s="30" t="s">
        <v>56</v>
      </c>
      <c r="D60" s="31">
        <v>282384.34000000003</v>
      </c>
      <c r="E60" s="32">
        <v>2000000</v>
      </c>
      <c r="F60" s="32">
        <f t="shared" si="1"/>
        <v>166666.66666666666</v>
      </c>
      <c r="G60" s="31">
        <v>1500000.03</v>
      </c>
      <c r="H60" s="37">
        <v>166666.67000000001</v>
      </c>
      <c r="I60" s="34">
        <f t="shared" si="2"/>
        <v>1666666.7</v>
      </c>
    </row>
    <row r="61" spans="1:9" s="49" customFormat="1" ht="16.5" customHeight="1" x14ac:dyDescent="0.25">
      <c r="A61" s="28">
        <v>47</v>
      </c>
      <c r="B61" s="48">
        <v>430035041</v>
      </c>
      <c r="C61" s="41" t="s">
        <v>57</v>
      </c>
      <c r="D61" s="31">
        <v>200000</v>
      </c>
      <c r="E61" s="32">
        <v>1800000</v>
      </c>
      <c r="F61" s="32">
        <f t="shared" si="1"/>
        <v>150000</v>
      </c>
      <c r="G61" s="31">
        <v>1350000</v>
      </c>
      <c r="H61" s="37">
        <v>150000</v>
      </c>
      <c r="I61" s="34">
        <f t="shared" si="2"/>
        <v>1500000</v>
      </c>
    </row>
    <row r="62" spans="1:9" s="49" customFormat="1" ht="16.5" customHeight="1" x14ac:dyDescent="0.25">
      <c r="A62" s="28">
        <v>48</v>
      </c>
      <c r="B62" s="48">
        <v>402065072</v>
      </c>
      <c r="C62" s="30" t="s">
        <v>58</v>
      </c>
      <c r="D62" s="31">
        <v>280000</v>
      </c>
      <c r="E62" s="32">
        <v>2000000</v>
      </c>
      <c r="F62" s="32">
        <f t="shared" si="1"/>
        <v>166666.66666666666</v>
      </c>
      <c r="G62" s="31">
        <v>1500000.04</v>
      </c>
      <c r="H62" s="37">
        <v>166666.67000000001</v>
      </c>
      <c r="I62" s="34">
        <f t="shared" si="2"/>
        <v>1666666.71</v>
      </c>
    </row>
    <row r="63" spans="1:9" s="49" customFormat="1" ht="16.5" customHeight="1" x14ac:dyDescent="0.25">
      <c r="A63" s="28">
        <v>49</v>
      </c>
      <c r="B63" s="48">
        <v>430077674</v>
      </c>
      <c r="C63" s="41" t="s">
        <v>59</v>
      </c>
      <c r="D63" s="31">
        <v>180000</v>
      </c>
      <c r="E63" s="32">
        <v>1500000</v>
      </c>
      <c r="F63" s="32">
        <f t="shared" si="1"/>
        <v>125000</v>
      </c>
      <c r="G63" s="31">
        <v>1125000</v>
      </c>
      <c r="H63" s="37">
        <v>125000</v>
      </c>
      <c r="I63" s="34">
        <f t="shared" si="2"/>
        <v>1250000</v>
      </c>
    </row>
    <row r="64" spans="1:9" s="49" customFormat="1" ht="16.5" customHeight="1" x14ac:dyDescent="0.25">
      <c r="A64" s="28">
        <v>50</v>
      </c>
      <c r="B64" s="48">
        <v>430048054</v>
      </c>
      <c r="C64" s="30" t="s">
        <v>60</v>
      </c>
      <c r="D64" s="31">
        <v>60000</v>
      </c>
      <c r="E64" s="32">
        <v>500000</v>
      </c>
      <c r="F64" s="32">
        <f t="shared" si="1"/>
        <v>41666.666666666664</v>
      </c>
      <c r="G64" s="31">
        <v>375000.02999999991</v>
      </c>
      <c r="H64" s="37">
        <v>41666.67</v>
      </c>
      <c r="I64" s="34">
        <f t="shared" si="2"/>
        <v>416666.6999999999</v>
      </c>
    </row>
    <row r="65" spans="1:9" s="49" customFormat="1" ht="16.5" customHeight="1" x14ac:dyDescent="0.25">
      <c r="A65" s="28">
        <v>51</v>
      </c>
      <c r="B65" s="47">
        <v>405051738</v>
      </c>
      <c r="C65" s="30" t="s">
        <v>61</v>
      </c>
      <c r="D65" s="41">
        <v>583333.34</v>
      </c>
      <c r="E65" s="32">
        <v>3500000</v>
      </c>
      <c r="F65" s="32">
        <f t="shared" si="1"/>
        <v>291666.66666666669</v>
      </c>
      <c r="G65" s="31">
        <v>2625000.0299999998</v>
      </c>
      <c r="H65" s="37">
        <v>291666.67</v>
      </c>
      <c r="I65" s="34">
        <f t="shared" si="2"/>
        <v>2916666.6999999997</v>
      </c>
    </row>
    <row r="66" spans="1:9" s="49" customFormat="1" ht="16.5" customHeight="1" x14ac:dyDescent="0.25">
      <c r="A66" s="28">
        <v>52</v>
      </c>
      <c r="B66" s="50">
        <v>430051642</v>
      </c>
      <c r="C66" s="36" t="s">
        <v>62</v>
      </c>
      <c r="D66" s="31">
        <v>320000</v>
      </c>
      <c r="E66" s="32">
        <v>2000000</v>
      </c>
      <c r="F66" s="32">
        <f t="shared" si="1"/>
        <v>166666.66666666666</v>
      </c>
      <c r="G66" s="31">
        <v>1500000.01</v>
      </c>
      <c r="H66" s="37">
        <v>166666.67000000001</v>
      </c>
      <c r="I66" s="34">
        <f t="shared" si="2"/>
        <v>1666666.68</v>
      </c>
    </row>
    <row r="67" spans="1:9" ht="16.5" customHeight="1" x14ac:dyDescent="0.2">
      <c r="A67" s="28">
        <v>53</v>
      </c>
      <c r="B67" s="50">
        <v>430053996</v>
      </c>
      <c r="C67" s="30" t="s">
        <v>63</v>
      </c>
      <c r="D67" s="31">
        <v>120000</v>
      </c>
      <c r="E67" s="32">
        <v>1000000</v>
      </c>
      <c r="F67" s="32">
        <f t="shared" si="1"/>
        <v>83333.333333333328</v>
      </c>
      <c r="G67" s="31">
        <v>749999.97</v>
      </c>
      <c r="H67" s="37">
        <v>83333.33</v>
      </c>
      <c r="I67" s="34">
        <f t="shared" si="2"/>
        <v>833333.29999999993</v>
      </c>
    </row>
    <row r="68" spans="1:9" ht="16.5" customHeight="1" x14ac:dyDescent="0.2">
      <c r="A68" s="28">
        <v>54</v>
      </c>
      <c r="B68" s="50">
        <v>423000082</v>
      </c>
      <c r="C68" s="30" t="s">
        <v>64</v>
      </c>
      <c r="D68" s="31">
        <v>400000</v>
      </c>
      <c r="E68" s="32">
        <v>2400000</v>
      </c>
      <c r="F68" s="32">
        <f t="shared" si="1"/>
        <v>200000</v>
      </c>
      <c r="G68" s="31">
        <v>1800000</v>
      </c>
      <c r="H68" s="37">
        <v>200000</v>
      </c>
      <c r="I68" s="34">
        <f t="shared" si="2"/>
        <v>2000000</v>
      </c>
    </row>
    <row r="69" spans="1:9" ht="16.5" customHeight="1" x14ac:dyDescent="0.2">
      <c r="A69" s="28">
        <v>55</v>
      </c>
      <c r="B69" s="50">
        <v>430086215</v>
      </c>
      <c r="C69" s="30" t="s">
        <v>65</v>
      </c>
      <c r="D69" s="31"/>
      <c r="E69" s="32">
        <v>1000000</v>
      </c>
      <c r="F69" s="32">
        <f t="shared" si="1"/>
        <v>83333.333333333328</v>
      </c>
      <c r="G69" s="37">
        <v>749999.97</v>
      </c>
      <c r="H69" s="37">
        <v>83333.33</v>
      </c>
      <c r="I69" s="34">
        <f t="shared" si="2"/>
        <v>833333.29999999993</v>
      </c>
    </row>
    <row r="70" spans="1:9" ht="16.5" customHeight="1" x14ac:dyDescent="0.2">
      <c r="A70" s="28">
        <v>56</v>
      </c>
      <c r="B70" s="50">
        <v>430135119</v>
      </c>
      <c r="C70" s="30" t="s">
        <v>66</v>
      </c>
      <c r="D70" s="31">
        <v>192000</v>
      </c>
      <c r="E70" s="32">
        <v>1200000</v>
      </c>
      <c r="F70" s="32">
        <f t="shared" si="1"/>
        <v>100000</v>
      </c>
      <c r="G70" s="31">
        <v>900000</v>
      </c>
      <c r="H70" s="37">
        <v>100000</v>
      </c>
      <c r="I70" s="34">
        <f t="shared" si="2"/>
        <v>1000000</v>
      </c>
    </row>
    <row r="71" spans="1:9" ht="16.5" customHeight="1" x14ac:dyDescent="0.2">
      <c r="A71" s="28">
        <v>57</v>
      </c>
      <c r="B71" s="50">
        <v>416000801</v>
      </c>
      <c r="C71" s="41" t="s">
        <v>67</v>
      </c>
      <c r="D71" s="31">
        <v>300000</v>
      </c>
      <c r="E71" s="32">
        <v>2500000</v>
      </c>
      <c r="F71" s="32">
        <f t="shared" si="1"/>
        <v>208333.33333333334</v>
      </c>
      <c r="G71" s="31">
        <v>1874999.97</v>
      </c>
      <c r="H71" s="37">
        <v>208333.33</v>
      </c>
      <c r="I71" s="34">
        <f t="shared" si="2"/>
        <v>2083333.3</v>
      </c>
    </row>
    <row r="72" spans="1:9" ht="16.5" customHeight="1" x14ac:dyDescent="0.2">
      <c r="A72" s="28">
        <v>58</v>
      </c>
      <c r="B72" s="50">
        <v>430050547</v>
      </c>
      <c r="C72" s="30" t="s">
        <v>68</v>
      </c>
      <c r="D72" s="31">
        <v>96000</v>
      </c>
      <c r="E72" s="32">
        <v>636000</v>
      </c>
      <c r="F72" s="32">
        <f t="shared" si="1"/>
        <v>53000</v>
      </c>
      <c r="G72" s="31">
        <v>477000</v>
      </c>
      <c r="H72" s="37">
        <v>53000</v>
      </c>
      <c r="I72" s="34">
        <f t="shared" si="2"/>
        <v>530000</v>
      </c>
    </row>
    <row r="73" spans="1:9" ht="16.5" customHeight="1" x14ac:dyDescent="0.2">
      <c r="A73" s="28">
        <v>59</v>
      </c>
      <c r="B73" s="50">
        <v>423002107</v>
      </c>
      <c r="C73" s="30" t="s">
        <v>69</v>
      </c>
      <c r="D73" s="31">
        <v>420000</v>
      </c>
      <c r="E73" s="32">
        <v>3600000</v>
      </c>
      <c r="F73" s="32">
        <f t="shared" si="1"/>
        <v>300000</v>
      </c>
      <c r="G73" s="31">
        <v>2700000</v>
      </c>
      <c r="H73" s="37">
        <v>300000</v>
      </c>
      <c r="I73" s="34">
        <f t="shared" si="2"/>
        <v>3000000</v>
      </c>
    </row>
    <row r="74" spans="1:9" ht="16.5" customHeight="1" x14ac:dyDescent="0.2">
      <c r="A74" s="28">
        <v>60</v>
      </c>
      <c r="B74" s="50">
        <v>430026964</v>
      </c>
      <c r="C74" s="30" t="s">
        <v>70</v>
      </c>
      <c r="D74" s="31"/>
      <c r="E74" s="32">
        <v>360000</v>
      </c>
      <c r="F74" s="32">
        <f t="shared" si="1"/>
        <v>30000</v>
      </c>
      <c r="G74" s="37">
        <v>270000</v>
      </c>
      <c r="H74" s="51">
        <v>30000</v>
      </c>
      <c r="I74" s="34">
        <f t="shared" si="2"/>
        <v>300000</v>
      </c>
    </row>
    <row r="75" spans="1:9" ht="16.5" customHeight="1" x14ac:dyDescent="0.2">
      <c r="A75" s="28">
        <v>61</v>
      </c>
      <c r="B75" s="50">
        <v>430001406</v>
      </c>
      <c r="C75" s="30" t="s">
        <v>71</v>
      </c>
      <c r="D75" s="31">
        <v>8389203.8399999999</v>
      </c>
      <c r="E75" s="32">
        <v>45600000</v>
      </c>
      <c r="F75" s="32">
        <f t="shared" si="1"/>
        <v>3800000</v>
      </c>
      <c r="G75" s="31">
        <v>34200000</v>
      </c>
      <c r="H75" s="51">
        <v>3800000</v>
      </c>
      <c r="I75" s="34">
        <f t="shared" si="2"/>
        <v>38000000</v>
      </c>
    </row>
    <row r="76" spans="1:9" ht="16.5" customHeight="1" x14ac:dyDescent="0.2">
      <c r="A76" s="28">
        <v>62</v>
      </c>
      <c r="B76" s="50">
        <v>430041645</v>
      </c>
      <c r="C76" s="30" t="s">
        <v>72</v>
      </c>
      <c r="D76" s="31">
        <v>225000</v>
      </c>
      <c r="E76" s="32">
        <v>2500000</v>
      </c>
      <c r="F76" s="32">
        <f t="shared" si="1"/>
        <v>208333.33333333334</v>
      </c>
      <c r="G76" s="31">
        <v>1874999.9700000002</v>
      </c>
      <c r="H76" s="51">
        <v>208333.33</v>
      </c>
      <c r="I76" s="34">
        <f t="shared" si="2"/>
        <v>2083333.3000000003</v>
      </c>
    </row>
    <row r="77" spans="1:9" ht="16.5" customHeight="1" x14ac:dyDescent="0.2">
      <c r="A77" s="28">
        <v>63</v>
      </c>
      <c r="B77" s="50">
        <v>430140074</v>
      </c>
      <c r="C77" s="30" t="s">
        <v>73</v>
      </c>
      <c r="D77" s="31">
        <v>96000</v>
      </c>
      <c r="E77" s="32">
        <v>1200000</v>
      </c>
      <c r="F77" s="32">
        <f t="shared" si="1"/>
        <v>100000</v>
      </c>
      <c r="G77" s="31">
        <v>900000</v>
      </c>
      <c r="H77" s="51">
        <v>100000</v>
      </c>
      <c r="I77" s="34">
        <f t="shared" si="2"/>
        <v>1000000</v>
      </c>
    </row>
    <row r="78" spans="1:9" ht="16.5" customHeight="1" thickBot="1" x14ac:dyDescent="0.25">
      <c r="A78" s="52"/>
      <c r="B78" s="50"/>
      <c r="C78" s="64"/>
      <c r="D78" s="65"/>
      <c r="E78" s="66">
        <f>SUM(E15:E77)</f>
        <v>158666000</v>
      </c>
      <c r="F78" s="67"/>
      <c r="G78" s="66">
        <f t="shared" ref="G78:H78" si="3">SUM(G15:G77)</f>
        <v>119948236.47</v>
      </c>
      <c r="H78" s="68">
        <f t="shared" si="3"/>
        <v>13122166.67</v>
      </c>
      <c r="I78" s="68">
        <f>SUM(I15:I77)</f>
        <v>133070403.13999999</v>
      </c>
    </row>
    <row r="79" spans="1:9" ht="13.5" thickTop="1" x14ac:dyDescent="0.2">
      <c r="C79" s="54"/>
      <c r="D79" s="55"/>
      <c r="E79" s="56"/>
      <c r="F79" s="56"/>
      <c r="G79" s="57"/>
      <c r="H79" s="58"/>
      <c r="I79" s="58"/>
    </row>
    <row r="80" spans="1:9" x14ac:dyDescent="0.2">
      <c r="C80" s="54"/>
      <c r="D80" s="55"/>
      <c r="E80" s="56"/>
      <c r="F80" s="56"/>
      <c r="G80" s="57"/>
      <c r="H80" s="58"/>
      <c r="I80" s="58"/>
    </row>
    <row r="81" spans="3:9" x14ac:dyDescent="0.2">
      <c r="C81" s="77"/>
      <c r="D81" s="77"/>
      <c r="E81" s="77"/>
      <c r="F81" s="59"/>
      <c r="G81" s="59"/>
      <c r="H81" s="58"/>
      <c r="I81" s="58"/>
    </row>
    <row r="82" spans="3:9" ht="15" x14ac:dyDescent="0.25">
      <c r="C82" s="69" t="s">
        <v>86</v>
      </c>
      <c r="D82" s="70" t="s">
        <v>74</v>
      </c>
      <c r="E82" s="71" t="s">
        <v>74</v>
      </c>
      <c r="F82" s="71" t="s">
        <v>75</v>
      </c>
      <c r="G82" s="78" t="s">
        <v>76</v>
      </c>
      <c r="H82" s="78"/>
      <c r="I82" s="78"/>
    </row>
    <row r="83" spans="3:9" ht="15" x14ac:dyDescent="0.25">
      <c r="C83" s="69" t="s">
        <v>87</v>
      </c>
      <c r="D83" s="72" t="s">
        <v>77</v>
      </c>
      <c r="E83" s="73" t="s">
        <v>90</v>
      </c>
      <c r="F83" s="74" t="s">
        <v>78</v>
      </c>
      <c r="G83" s="78" t="s">
        <v>79</v>
      </c>
      <c r="H83" s="78"/>
      <c r="I83" s="78"/>
    </row>
    <row r="84" spans="3:9" ht="15" x14ac:dyDescent="0.25">
      <c r="C84" s="75"/>
      <c r="D84" s="70"/>
      <c r="E84" s="71"/>
      <c r="F84" s="71"/>
      <c r="G84" s="76"/>
    </row>
    <row r="85" spans="3:9" ht="15" x14ac:dyDescent="0.25">
      <c r="C85" s="75"/>
      <c r="D85" s="70" t="s">
        <v>80</v>
      </c>
      <c r="E85" s="71" t="s">
        <v>80</v>
      </c>
      <c r="F85" s="71" t="s">
        <v>81</v>
      </c>
      <c r="G85" s="76"/>
    </row>
    <row r="86" spans="3:9" ht="15" x14ac:dyDescent="0.25">
      <c r="C86" s="71" t="s">
        <v>88</v>
      </c>
      <c r="D86" s="76" t="s">
        <v>83</v>
      </c>
      <c r="E86" s="71" t="s">
        <v>83</v>
      </c>
      <c r="F86" s="71" t="s">
        <v>93</v>
      </c>
      <c r="G86" s="78" t="s">
        <v>82</v>
      </c>
      <c r="H86" s="78"/>
      <c r="I86" s="78"/>
    </row>
    <row r="87" spans="3:9" ht="15" x14ac:dyDescent="0.25">
      <c r="C87" s="69" t="s">
        <v>89</v>
      </c>
      <c r="D87" s="70" t="s">
        <v>84</v>
      </c>
      <c r="E87" s="71"/>
      <c r="F87" s="76"/>
      <c r="G87" s="78" t="s">
        <v>85</v>
      </c>
      <c r="H87" s="78"/>
      <c r="I87" s="78"/>
    </row>
    <row r="88" spans="3:9" ht="15" x14ac:dyDescent="0.25">
      <c r="C88" s="75"/>
      <c r="D88" s="70"/>
      <c r="E88" s="70"/>
      <c r="F88" s="70"/>
      <c r="G88" s="76"/>
    </row>
  </sheetData>
  <mergeCells count="10">
    <mergeCell ref="A8:I8"/>
    <mergeCell ref="A9:I9"/>
    <mergeCell ref="A10:I10"/>
    <mergeCell ref="A11:I11"/>
    <mergeCell ref="A12:I12"/>
    <mergeCell ref="C81:E81"/>
    <mergeCell ref="G82:I82"/>
    <mergeCell ref="G83:I83"/>
    <mergeCell ref="G86:I86"/>
    <mergeCell ref="G87:I87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 Silvestre</dc:creator>
  <cp:lastModifiedBy>Daniela Michelle Gomez Medrano</cp:lastModifiedBy>
  <cp:lastPrinted>2023-11-15T21:07:08Z</cp:lastPrinted>
  <dcterms:created xsi:type="dcterms:W3CDTF">2023-11-15T20:54:00Z</dcterms:created>
  <dcterms:modified xsi:type="dcterms:W3CDTF">2023-11-16T13:47:50Z</dcterms:modified>
</cp:coreProperties>
</file>