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1- Programas Esistenciales\Junio-2024\"/>
    </mc:Choice>
  </mc:AlternateContent>
  <bookViews>
    <workbookView xWindow="0" yWindow="0" windowWidth="20490" windowHeight="8790"/>
  </bookViews>
  <sheets>
    <sheet name="SUBVENCIONES" sheetId="1" r:id="rId1"/>
  </sheets>
  <definedNames>
    <definedName name="_xlnm._FilterDatabase" localSheetId="0" hidden="1">SUBVENCIONES!$A$23:$G$55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H16" i="1"/>
  <c r="H67" i="1" s="1"/>
  <c r="F16" i="1"/>
</calcChain>
</file>

<file path=xl/sharedStrings.xml><?xml version="1.0" encoding="utf-8"?>
<sst xmlns="http://schemas.openxmlformats.org/spreadsheetml/2006/main" count="77" uniqueCount="76">
  <si>
    <t>CONSEJO NACIONAL PARA LA NIÑEZ Y LA ADOLESCENCIA</t>
  </si>
  <si>
    <t>RELACION DE ENTIDADES BENEFICIARIAS DE ASISTENCIA SOCIAL (ASFL)</t>
  </si>
  <si>
    <t>SUBVENCIONES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</si>
  <si>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</si>
  <si>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</si>
  <si>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</si>
  <si>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</si>
  <si>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</si>
  <si>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</si>
  <si>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ACUMULADO AL 31 DE MAYO</t>
  </si>
  <si>
    <t>MES DE JUNIO</t>
  </si>
  <si>
    <t>ACUMULADO AL 30 DE  JUNIO</t>
  </si>
  <si>
    <t>ALBERGUE INFANTIL LA DIVINA PROVIDENCIA, INC.</t>
  </si>
  <si>
    <t>ALDEAS INFANTILES SOS SANTO DOMINGO, INC</t>
  </si>
  <si>
    <t>ASOCIACION  DE MISIONEROS LOS TRES ARBOLES</t>
  </si>
  <si>
    <t>CAMINANTES PROYECTO EDUCATIVO, INC</t>
  </si>
  <si>
    <t>CASA ABRIGO RENACER Y/O HOGAR RENACER, INC.</t>
  </si>
  <si>
    <t>CASA HOGAR MISION BETEL, INC.</t>
  </si>
  <si>
    <t>CASA LABERGUE DE MARTINA PUERTO PLATA, INC.</t>
  </si>
  <si>
    <t>CENTRO ASISTENCIAL PARA LA NIÑEZ DESAMPARADA, INC.</t>
  </si>
  <si>
    <t>CENTRO DE FORMACION INTEGRAL HOGAR VIRGEN DE LOURDES</t>
  </si>
  <si>
    <t>CENTRO NIÑEZ FELIZ, INC</t>
  </si>
  <si>
    <t>FUND CRISTIANA-BENEFICA PARA LA REHAB, Y REINS.DE MARGS. DE REP. DOM</t>
  </si>
  <si>
    <t>FUNDACION ABRIENDO CAMINO,INC</t>
  </si>
  <si>
    <t>FUNDACION ALBERGUE DE LA ESPERANZA</t>
  </si>
  <si>
    <t>FUNDACION CASA NAZARET, INC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</si>
  <si>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</si>
  <si>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</si>
  <si>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</si>
  <si>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</si>
  <si>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HACIA UNA MEJOR CALIDAD DE VIDA HOGAR NIÑAS DE DIOS</t>
  </si>
  <si>
    <t>FUNDACION HOGAR PARA NIÑAS MARIA MADRE DE DIOS, INC.</t>
  </si>
  <si>
    <t>FUNDACION INFANTIL JOBO GRANDE, INC.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</si>
  <si>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</si>
  <si>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</si>
  <si>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</si>
  <si>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</si>
  <si>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</si>
  <si>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</si>
  <si>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</si>
  <si>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</si>
  <si>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</si>
  <si>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</si>
  <si>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</si>
  <si>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</si>
  <si>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</si>
  <si>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</t>
  </si>
  <si>
    <t>HOGAR DE NIÑOS MUNDO FELIZ, INC.</t>
  </si>
  <si>
    <t>HOGAR DOMINICAS</t>
  </si>
  <si>
    <t>HOGAR EL FARO, NIÑOS PARA CRISTO, INC.</t>
  </si>
  <si>
    <t>HOGAR ESCUELA LUISA ORTEA,PUERTO PLATA  INC.</t>
  </si>
  <si>
    <t>HOGAR ESCUELA  NUESTROS PEQUEÑOS HERMANOS,INC.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</si>
  <si>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</si>
  <si>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</si>
  <si>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</si>
  <si>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</si>
  <si>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</si>
  <si>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</si>
  <si>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</si>
  <si>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</si>
  <si>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</si>
  <si>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</si>
  <si>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</si>
  <si>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>Lic Janise Fabián de Jesús</t>
  </si>
  <si>
    <t>Lic. Luis Carlos Pellerano Mejía</t>
  </si>
  <si>
    <t>Enc. División de Contabilidad</t>
  </si>
  <si>
    <t>Encargado Departamento  Financiero</t>
  </si>
  <si>
    <t xml:space="preserve"> Lic. Domingo Silvestre</t>
  </si>
  <si>
    <t>Fecha</t>
  </si>
  <si>
    <t>Hora</t>
  </si>
  <si>
    <t>Contador</t>
  </si>
  <si>
    <t>Formato</t>
  </si>
  <si>
    <t>Tamaño</t>
  </si>
  <si>
    <t>PDF</t>
  </si>
  <si>
    <t>43 Kb</t>
  </si>
  <si>
    <t>DEL 1RO. DE ENERO AL 30 DE JUNIO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</si>
</sst>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.00_);_(* \(#,##0.00\);_(* &quot;-&quot;??_);_(@_)"/>
  </numFmts>
  <fonts count="14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4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/>
    <xf numFmtId="4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7" fillId="2" borderId="9" xfId="2" applyNumberFormat="1" applyFont="1" applyFill="1" applyBorder="1" applyAlignment="1">
      <alignment horizontal="center" vertical="center" wrapText="1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/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4" fontId="3" fillId="0" borderId="10" xfId="0" applyNumberFormat="1" applyFont="1" applyBorder="1"/>
    <xf numFmtId="4" fontId="3" fillId="0" borderId="10" xfId="0" applyNumberFormat="1" applyFont="1" applyBorder="1" applyAlignment="1">
      <alignment horizontal="right"/>
    </xf>
    <xf numFmtId="0" fontId="3" fillId="4" borderId="10" xfId="0" applyFont="1" applyFill="1" applyBorder="1" applyAlignment="1">
      <alignment horizontal="center" vertical="center"/>
    </xf>
    <xf numFmtId="4" fontId="3" fillId="4" borderId="10" xfId="0" applyNumberFormat="1" applyFont="1" applyFill="1" applyBorder="1"/>
    <xf numFmtId="0" fontId="2" fillId="4" borderId="0" xfId="0" applyFont="1" applyFill="1"/>
    <xf numFmtId="4" fontId="3" fillId="0" borderId="10" xfId="0" applyNumberFormat="1" applyFont="1" applyBorder="1" applyAlignment="1">
      <alignment horizontal="left" vertical="center" wrapText="1"/>
    </xf>
    <xf numFmtId="4" fontId="9" fillId="0" borderId="10" xfId="0" applyNumberFormat="1" applyFont="1" applyBorder="1"/>
    <xf numFmtId="0" fontId="10" fillId="0" borderId="0" xfId="0" applyFont="1"/>
    <xf numFmtId="164" fontId="3" fillId="0" borderId="10" xfId="0" applyNumberFormat="1" applyFont="1" applyBorder="1" applyAlignment="1">
      <alignment vertical="center"/>
    </xf>
    <xf numFmtId="4" fontId="11" fillId="0" borderId="10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/>
    <xf numFmtId="4" fontId="2" fillId="0" borderId="10" xfId="0" applyNumberFormat="1" applyFont="1" applyBorder="1"/>
    <xf numFmtId="4" fontId="0" fillId="0" borderId="10" xfId="0" applyNumberFormat="1" applyBorder="1" applyAlignment="1">
      <alignment horizontal="center"/>
    </xf>
    <xf numFmtId="4" fontId="7" fillId="0" borderId="11" xfId="0" applyNumberFormat="1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18" fontId="13" fillId="0" borderId="10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65" fontId="9" fillId="0" borderId="0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3381376</xdr:colOff>
      <xdr:row>2</xdr:row>
      <xdr:rowOff>152399</xdr:rowOff>
    </xdr:from>
    <xdr:ext cx="1437896" cy="70485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482550E2-66D3-495A-834A-D59EDADE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476249"/>
          <a:ext cx="1437896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3"/>
  <sheetViews>
    <sheetView tabSelected="1" workbookViewId="0">
      <selection activeCell="C80" sqref="C80"/>
    </sheetView>
  </sheetViews>
  <sheetFormatPr baseColWidth="10" defaultColWidth="9.140625" defaultRowHeight="12.75"/>
  <cols>
    <col min="1" max="1" width="9.140625" style="62"/>
    <col min="2" max="2" width="11.42578125" style="10" customWidth="1"/>
    <col min="3" max="3" width="70.5703125" style="8" customWidth="1"/>
    <col min="4" max="4" width="12" style="11" hidden="1" customWidth="1"/>
    <col min="5" max="5" width="17.42578125" style="8" customWidth="1"/>
    <col min="6" max="6" width="14.28515625" style="12" customWidth="1"/>
    <col min="7" max="7" width="15.5703125" style="13" customWidth="1"/>
    <col min="8" max="8" width="13.7109375" style="13" customWidth="1"/>
    <col min="9" max="9" width="16" style="13" customWidth="1"/>
    <col min="10" max="10" width="17.5703125" style="8" customWidth="1"/>
    <col min="11" max="11" width="18.7109375" customWidth="1"/>
    <col min="245" max="245" width="37.28515625" customWidth="1"/>
    <col min="246" max="246" width="12" customWidth="1"/>
    <col min="247" max="247" width="40" customWidth="1"/>
    <col min="248" max="248" width="0" hidden="1" customWidth="1"/>
    <col min="249" max="250" width="13.5703125" customWidth="1"/>
    <col min="251" max="251" width="15.28515625" customWidth="1"/>
    <col min="252" max="252" width="14.28515625" customWidth="1"/>
    <col min="253" max="253" width="25.42578125" customWidth="1"/>
    <col min="254" max="254" width="20.5703125" customWidth="1"/>
    <col min="501" max="501" width="37.28515625" customWidth="1"/>
    <col min="502" max="502" width="12" customWidth="1"/>
    <col min="503" max="503" width="40" customWidth="1"/>
    <col min="504" max="504" width="0" hidden="1" customWidth="1"/>
    <col min="505" max="506" width="13.5703125" customWidth="1"/>
    <col min="507" max="507" width="15.28515625" customWidth="1"/>
    <col min="508" max="508" width="14.28515625" customWidth="1"/>
    <col min="509" max="509" width="25.42578125" customWidth="1"/>
    <col min="510" max="510" width="20.5703125" customWidth="1"/>
    <col min="757" max="757" width="37.28515625" customWidth="1"/>
    <col min="758" max="758" width="12" customWidth="1"/>
    <col min="759" max="759" width="40" customWidth="1"/>
    <col min="760" max="760" width="0" hidden="1" customWidth="1"/>
    <col min="761" max="762" width="13.5703125" customWidth="1"/>
    <col min="763" max="763" width="15.28515625" customWidth="1"/>
    <col min="764" max="764" width="14.28515625" customWidth="1"/>
    <col min="765" max="765" width="25.42578125" customWidth="1"/>
    <col min="766" max="766" width="20.5703125" customWidth="1"/>
    <col min="1013" max="1013" width="37.28515625" customWidth="1"/>
    <col min="1014" max="1014" width="12" customWidth="1"/>
    <col min="1015" max="1015" width="40" customWidth="1"/>
    <col min="1016" max="1016" width="0" hidden="1" customWidth="1"/>
    <col min="1017" max="1018" width="13.5703125" customWidth="1"/>
    <col min="1019" max="1019" width="15.28515625" customWidth="1"/>
    <col min="1020" max="1020" width="14.28515625" customWidth="1"/>
    <col min="1021" max="1021" width="25.42578125" customWidth="1"/>
    <col min="1022" max="1022" width="20.5703125" customWidth="1"/>
    <col min="1269" max="1269" width="37.28515625" customWidth="1"/>
    <col min="1270" max="1270" width="12" customWidth="1"/>
    <col min="1271" max="1271" width="40" customWidth="1"/>
    <col min="1272" max="1272" width="0" hidden="1" customWidth="1"/>
    <col min="1273" max="1274" width="13.5703125" customWidth="1"/>
    <col min="1275" max="1275" width="15.28515625" customWidth="1"/>
    <col min="1276" max="1276" width="14.28515625" customWidth="1"/>
    <col min="1277" max="1277" width="25.42578125" customWidth="1"/>
    <col min="1278" max="1278" width="20.5703125" customWidth="1"/>
    <col min="1525" max="1525" width="37.28515625" customWidth="1"/>
    <col min="1526" max="1526" width="12" customWidth="1"/>
    <col min="1527" max="1527" width="40" customWidth="1"/>
    <col min="1528" max="1528" width="0" hidden="1" customWidth="1"/>
    <col min="1529" max="1530" width="13.5703125" customWidth="1"/>
    <col min="1531" max="1531" width="15.28515625" customWidth="1"/>
    <col min="1532" max="1532" width="14.28515625" customWidth="1"/>
    <col min="1533" max="1533" width="25.42578125" customWidth="1"/>
    <col min="1534" max="1534" width="20.5703125" customWidth="1"/>
    <col min="1781" max="1781" width="37.28515625" customWidth="1"/>
    <col min="1782" max="1782" width="12" customWidth="1"/>
    <col min="1783" max="1783" width="40" customWidth="1"/>
    <col min="1784" max="1784" width="0" hidden="1" customWidth="1"/>
    <col min="1785" max="1786" width="13.5703125" customWidth="1"/>
    <col min="1787" max="1787" width="15.28515625" customWidth="1"/>
    <col min="1788" max="1788" width="14.28515625" customWidth="1"/>
    <col min="1789" max="1789" width="25.42578125" customWidth="1"/>
    <col min="1790" max="1790" width="20.5703125" customWidth="1"/>
    <col min="2037" max="2037" width="37.28515625" customWidth="1"/>
    <col min="2038" max="2038" width="12" customWidth="1"/>
    <col min="2039" max="2039" width="40" customWidth="1"/>
    <col min="2040" max="2040" width="0" hidden="1" customWidth="1"/>
    <col min="2041" max="2042" width="13.5703125" customWidth="1"/>
    <col min="2043" max="2043" width="15.28515625" customWidth="1"/>
    <col min="2044" max="2044" width="14.28515625" customWidth="1"/>
    <col min="2045" max="2045" width="25.42578125" customWidth="1"/>
    <col min="2046" max="2046" width="20.5703125" customWidth="1"/>
    <col min="2293" max="2293" width="37.28515625" customWidth="1"/>
    <col min="2294" max="2294" width="12" customWidth="1"/>
    <col min="2295" max="2295" width="40" customWidth="1"/>
    <col min="2296" max="2296" width="0" hidden="1" customWidth="1"/>
    <col min="2297" max="2298" width="13.5703125" customWidth="1"/>
    <col min="2299" max="2299" width="15.28515625" customWidth="1"/>
    <col min="2300" max="2300" width="14.28515625" customWidth="1"/>
    <col min="2301" max="2301" width="25.42578125" customWidth="1"/>
    <col min="2302" max="2302" width="20.5703125" customWidth="1"/>
    <col min="2549" max="2549" width="37.28515625" customWidth="1"/>
    <col min="2550" max="2550" width="12" customWidth="1"/>
    <col min="2551" max="2551" width="40" customWidth="1"/>
    <col min="2552" max="2552" width="0" hidden="1" customWidth="1"/>
    <col min="2553" max="2554" width="13.5703125" customWidth="1"/>
    <col min="2555" max="2555" width="15.28515625" customWidth="1"/>
    <col min="2556" max="2556" width="14.28515625" customWidth="1"/>
    <col min="2557" max="2557" width="25.42578125" customWidth="1"/>
    <col min="2558" max="2558" width="20.5703125" customWidth="1"/>
    <col min="2805" max="2805" width="37.28515625" customWidth="1"/>
    <col min="2806" max="2806" width="12" customWidth="1"/>
    <col min="2807" max="2807" width="40" customWidth="1"/>
    <col min="2808" max="2808" width="0" hidden="1" customWidth="1"/>
    <col min="2809" max="2810" width="13.5703125" customWidth="1"/>
    <col min="2811" max="2811" width="15.28515625" customWidth="1"/>
    <col min="2812" max="2812" width="14.28515625" customWidth="1"/>
    <col min="2813" max="2813" width="25.42578125" customWidth="1"/>
    <col min="2814" max="2814" width="20.5703125" customWidth="1"/>
    <col min="3061" max="3061" width="37.28515625" customWidth="1"/>
    <col min="3062" max="3062" width="12" customWidth="1"/>
    <col min="3063" max="3063" width="40" customWidth="1"/>
    <col min="3064" max="3064" width="0" hidden="1" customWidth="1"/>
    <col min="3065" max="3066" width="13.5703125" customWidth="1"/>
    <col min="3067" max="3067" width="15.28515625" customWidth="1"/>
    <col min="3068" max="3068" width="14.28515625" customWidth="1"/>
    <col min="3069" max="3069" width="25.42578125" customWidth="1"/>
    <col min="3070" max="3070" width="20.5703125" customWidth="1"/>
    <col min="3317" max="3317" width="37.28515625" customWidth="1"/>
    <col min="3318" max="3318" width="12" customWidth="1"/>
    <col min="3319" max="3319" width="40" customWidth="1"/>
    <col min="3320" max="3320" width="0" hidden="1" customWidth="1"/>
    <col min="3321" max="3322" width="13.5703125" customWidth="1"/>
    <col min="3323" max="3323" width="15.28515625" customWidth="1"/>
    <col min="3324" max="3324" width="14.28515625" customWidth="1"/>
    <col min="3325" max="3325" width="25.42578125" customWidth="1"/>
    <col min="3326" max="3326" width="20.5703125" customWidth="1"/>
    <col min="3573" max="3573" width="37.28515625" customWidth="1"/>
    <col min="3574" max="3574" width="12" customWidth="1"/>
    <col min="3575" max="3575" width="40" customWidth="1"/>
    <col min="3576" max="3576" width="0" hidden="1" customWidth="1"/>
    <col min="3577" max="3578" width="13.5703125" customWidth="1"/>
    <col min="3579" max="3579" width="15.28515625" customWidth="1"/>
    <col min="3580" max="3580" width="14.28515625" customWidth="1"/>
    <col min="3581" max="3581" width="25.42578125" customWidth="1"/>
    <col min="3582" max="3582" width="20.5703125" customWidth="1"/>
    <col min="3829" max="3829" width="37.28515625" customWidth="1"/>
    <col min="3830" max="3830" width="12" customWidth="1"/>
    <col min="3831" max="3831" width="40" customWidth="1"/>
    <col min="3832" max="3832" width="0" hidden="1" customWidth="1"/>
    <col min="3833" max="3834" width="13.5703125" customWidth="1"/>
    <col min="3835" max="3835" width="15.28515625" customWidth="1"/>
    <col min="3836" max="3836" width="14.28515625" customWidth="1"/>
    <col min="3837" max="3837" width="25.42578125" customWidth="1"/>
    <col min="3838" max="3838" width="20.5703125" customWidth="1"/>
    <col min="4085" max="4085" width="37.28515625" customWidth="1"/>
    <col min="4086" max="4086" width="12" customWidth="1"/>
    <col min="4087" max="4087" width="40" customWidth="1"/>
    <col min="4088" max="4088" width="0" hidden="1" customWidth="1"/>
    <col min="4089" max="4090" width="13.5703125" customWidth="1"/>
    <col min="4091" max="4091" width="15.28515625" customWidth="1"/>
    <col min="4092" max="4092" width="14.28515625" customWidth="1"/>
    <col min="4093" max="4093" width="25.42578125" customWidth="1"/>
    <col min="4094" max="4094" width="20.5703125" customWidth="1"/>
    <col min="4341" max="4341" width="37.28515625" customWidth="1"/>
    <col min="4342" max="4342" width="12" customWidth="1"/>
    <col min="4343" max="4343" width="40" customWidth="1"/>
    <col min="4344" max="4344" width="0" hidden="1" customWidth="1"/>
    <col min="4345" max="4346" width="13.5703125" customWidth="1"/>
    <col min="4347" max="4347" width="15.28515625" customWidth="1"/>
    <col min="4348" max="4348" width="14.28515625" customWidth="1"/>
    <col min="4349" max="4349" width="25.42578125" customWidth="1"/>
    <col min="4350" max="4350" width="20.5703125" customWidth="1"/>
    <col min="4597" max="4597" width="37.28515625" customWidth="1"/>
    <col min="4598" max="4598" width="12" customWidth="1"/>
    <col min="4599" max="4599" width="40" customWidth="1"/>
    <col min="4600" max="4600" width="0" hidden="1" customWidth="1"/>
    <col min="4601" max="4602" width="13.5703125" customWidth="1"/>
    <col min="4603" max="4603" width="15.28515625" customWidth="1"/>
    <col min="4604" max="4604" width="14.28515625" customWidth="1"/>
    <col min="4605" max="4605" width="25.42578125" customWidth="1"/>
    <col min="4606" max="4606" width="20.5703125" customWidth="1"/>
    <col min="4853" max="4853" width="37.28515625" customWidth="1"/>
    <col min="4854" max="4854" width="12" customWidth="1"/>
    <col min="4855" max="4855" width="40" customWidth="1"/>
    <col min="4856" max="4856" width="0" hidden="1" customWidth="1"/>
    <col min="4857" max="4858" width="13.5703125" customWidth="1"/>
    <col min="4859" max="4859" width="15.28515625" customWidth="1"/>
    <col min="4860" max="4860" width="14.28515625" customWidth="1"/>
    <col min="4861" max="4861" width="25.42578125" customWidth="1"/>
    <col min="4862" max="4862" width="20.5703125" customWidth="1"/>
    <col min="5109" max="5109" width="37.28515625" customWidth="1"/>
    <col min="5110" max="5110" width="12" customWidth="1"/>
    <col min="5111" max="5111" width="40" customWidth="1"/>
    <col min="5112" max="5112" width="0" hidden="1" customWidth="1"/>
    <col min="5113" max="5114" width="13.5703125" customWidth="1"/>
    <col min="5115" max="5115" width="15.28515625" customWidth="1"/>
    <col min="5116" max="5116" width="14.28515625" customWidth="1"/>
    <col min="5117" max="5117" width="25.42578125" customWidth="1"/>
    <col min="5118" max="5118" width="20.5703125" customWidth="1"/>
    <col min="5365" max="5365" width="37.28515625" customWidth="1"/>
    <col min="5366" max="5366" width="12" customWidth="1"/>
    <col min="5367" max="5367" width="40" customWidth="1"/>
    <col min="5368" max="5368" width="0" hidden="1" customWidth="1"/>
    <col min="5369" max="5370" width="13.5703125" customWidth="1"/>
    <col min="5371" max="5371" width="15.28515625" customWidth="1"/>
    <col min="5372" max="5372" width="14.28515625" customWidth="1"/>
    <col min="5373" max="5373" width="25.42578125" customWidth="1"/>
    <col min="5374" max="5374" width="20.5703125" customWidth="1"/>
    <col min="5621" max="5621" width="37.28515625" customWidth="1"/>
    <col min="5622" max="5622" width="12" customWidth="1"/>
    <col min="5623" max="5623" width="40" customWidth="1"/>
    <col min="5624" max="5624" width="0" hidden="1" customWidth="1"/>
    <col min="5625" max="5626" width="13.5703125" customWidth="1"/>
    <col min="5627" max="5627" width="15.28515625" customWidth="1"/>
    <col min="5628" max="5628" width="14.28515625" customWidth="1"/>
    <col min="5629" max="5629" width="25.42578125" customWidth="1"/>
    <col min="5630" max="5630" width="20.5703125" customWidth="1"/>
    <col min="5877" max="5877" width="37.28515625" customWidth="1"/>
    <col min="5878" max="5878" width="12" customWidth="1"/>
    <col min="5879" max="5879" width="40" customWidth="1"/>
    <col min="5880" max="5880" width="0" hidden="1" customWidth="1"/>
    <col min="5881" max="5882" width="13.5703125" customWidth="1"/>
    <col min="5883" max="5883" width="15.28515625" customWidth="1"/>
    <col min="5884" max="5884" width="14.28515625" customWidth="1"/>
    <col min="5885" max="5885" width="25.42578125" customWidth="1"/>
    <col min="5886" max="5886" width="20.5703125" customWidth="1"/>
    <col min="6133" max="6133" width="37.28515625" customWidth="1"/>
    <col min="6134" max="6134" width="12" customWidth="1"/>
    <col min="6135" max="6135" width="40" customWidth="1"/>
    <col min="6136" max="6136" width="0" hidden="1" customWidth="1"/>
    <col min="6137" max="6138" width="13.5703125" customWidth="1"/>
    <col min="6139" max="6139" width="15.28515625" customWidth="1"/>
    <col min="6140" max="6140" width="14.28515625" customWidth="1"/>
    <col min="6141" max="6141" width="25.42578125" customWidth="1"/>
    <col min="6142" max="6142" width="20.5703125" customWidth="1"/>
    <col min="6389" max="6389" width="37.28515625" customWidth="1"/>
    <col min="6390" max="6390" width="12" customWidth="1"/>
    <col min="6391" max="6391" width="40" customWidth="1"/>
    <col min="6392" max="6392" width="0" hidden="1" customWidth="1"/>
    <col min="6393" max="6394" width="13.5703125" customWidth="1"/>
    <col min="6395" max="6395" width="15.28515625" customWidth="1"/>
    <col min="6396" max="6396" width="14.28515625" customWidth="1"/>
    <col min="6397" max="6397" width="25.42578125" customWidth="1"/>
    <col min="6398" max="6398" width="20.5703125" customWidth="1"/>
    <col min="6645" max="6645" width="37.28515625" customWidth="1"/>
    <col min="6646" max="6646" width="12" customWidth="1"/>
    <col min="6647" max="6647" width="40" customWidth="1"/>
    <col min="6648" max="6648" width="0" hidden="1" customWidth="1"/>
    <col min="6649" max="6650" width="13.5703125" customWidth="1"/>
    <col min="6651" max="6651" width="15.28515625" customWidth="1"/>
    <col min="6652" max="6652" width="14.28515625" customWidth="1"/>
    <col min="6653" max="6653" width="25.42578125" customWidth="1"/>
    <col min="6654" max="6654" width="20.5703125" customWidth="1"/>
    <col min="6901" max="6901" width="37.28515625" customWidth="1"/>
    <col min="6902" max="6902" width="12" customWidth="1"/>
    <col min="6903" max="6903" width="40" customWidth="1"/>
    <col min="6904" max="6904" width="0" hidden="1" customWidth="1"/>
    <col min="6905" max="6906" width="13.5703125" customWidth="1"/>
    <col min="6907" max="6907" width="15.28515625" customWidth="1"/>
    <col min="6908" max="6908" width="14.28515625" customWidth="1"/>
    <col min="6909" max="6909" width="25.42578125" customWidth="1"/>
    <col min="6910" max="6910" width="20.5703125" customWidth="1"/>
    <col min="7157" max="7157" width="37.28515625" customWidth="1"/>
    <col min="7158" max="7158" width="12" customWidth="1"/>
    <col min="7159" max="7159" width="40" customWidth="1"/>
    <col min="7160" max="7160" width="0" hidden="1" customWidth="1"/>
    <col min="7161" max="7162" width="13.5703125" customWidth="1"/>
    <col min="7163" max="7163" width="15.28515625" customWidth="1"/>
    <col min="7164" max="7164" width="14.28515625" customWidth="1"/>
    <col min="7165" max="7165" width="25.42578125" customWidth="1"/>
    <col min="7166" max="7166" width="20.5703125" customWidth="1"/>
    <col min="7413" max="7413" width="37.28515625" customWidth="1"/>
    <col min="7414" max="7414" width="12" customWidth="1"/>
    <col min="7415" max="7415" width="40" customWidth="1"/>
    <col min="7416" max="7416" width="0" hidden="1" customWidth="1"/>
    <col min="7417" max="7418" width="13.5703125" customWidth="1"/>
    <col min="7419" max="7419" width="15.28515625" customWidth="1"/>
    <col min="7420" max="7420" width="14.28515625" customWidth="1"/>
    <col min="7421" max="7421" width="25.42578125" customWidth="1"/>
    <col min="7422" max="7422" width="20.5703125" customWidth="1"/>
    <col min="7669" max="7669" width="37.28515625" customWidth="1"/>
    <col min="7670" max="7670" width="12" customWidth="1"/>
    <col min="7671" max="7671" width="40" customWidth="1"/>
    <col min="7672" max="7672" width="0" hidden="1" customWidth="1"/>
    <col min="7673" max="7674" width="13.5703125" customWidth="1"/>
    <col min="7675" max="7675" width="15.28515625" customWidth="1"/>
    <col min="7676" max="7676" width="14.28515625" customWidth="1"/>
    <col min="7677" max="7677" width="25.42578125" customWidth="1"/>
    <col min="7678" max="7678" width="20.5703125" customWidth="1"/>
    <col min="7925" max="7925" width="37.28515625" customWidth="1"/>
    <col min="7926" max="7926" width="12" customWidth="1"/>
    <col min="7927" max="7927" width="40" customWidth="1"/>
    <col min="7928" max="7928" width="0" hidden="1" customWidth="1"/>
    <col min="7929" max="7930" width="13.5703125" customWidth="1"/>
    <col min="7931" max="7931" width="15.28515625" customWidth="1"/>
    <col min="7932" max="7932" width="14.28515625" customWidth="1"/>
    <col min="7933" max="7933" width="25.42578125" customWidth="1"/>
    <col min="7934" max="7934" width="20.5703125" customWidth="1"/>
    <col min="8181" max="8181" width="37.28515625" customWidth="1"/>
    <col min="8182" max="8182" width="12" customWidth="1"/>
    <col min="8183" max="8183" width="40" customWidth="1"/>
    <col min="8184" max="8184" width="0" hidden="1" customWidth="1"/>
    <col min="8185" max="8186" width="13.5703125" customWidth="1"/>
    <col min="8187" max="8187" width="15.28515625" customWidth="1"/>
    <col min="8188" max="8188" width="14.28515625" customWidth="1"/>
    <col min="8189" max="8189" width="25.42578125" customWidth="1"/>
    <col min="8190" max="8190" width="20.5703125" customWidth="1"/>
    <col min="8437" max="8437" width="37.28515625" customWidth="1"/>
    <col min="8438" max="8438" width="12" customWidth="1"/>
    <col min="8439" max="8439" width="40" customWidth="1"/>
    <col min="8440" max="8440" width="0" hidden="1" customWidth="1"/>
    <col min="8441" max="8442" width="13.5703125" customWidth="1"/>
    <col min="8443" max="8443" width="15.28515625" customWidth="1"/>
    <col min="8444" max="8444" width="14.28515625" customWidth="1"/>
    <col min="8445" max="8445" width="25.42578125" customWidth="1"/>
    <col min="8446" max="8446" width="20.5703125" customWidth="1"/>
    <col min="8693" max="8693" width="37.28515625" customWidth="1"/>
    <col min="8694" max="8694" width="12" customWidth="1"/>
    <col min="8695" max="8695" width="40" customWidth="1"/>
    <col min="8696" max="8696" width="0" hidden="1" customWidth="1"/>
    <col min="8697" max="8698" width="13.5703125" customWidth="1"/>
    <col min="8699" max="8699" width="15.28515625" customWidth="1"/>
    <col min="8700" max="8700" width="14.28515625" customWidth="1"/>
    <col min="8701" max="8701" width="25.42578125" customWidth="1"/>
    <col min="8702" max="8702" width="20.5703125" customWidth="1"/>
    <col min="8949" max="8949" width="37.28515625" customWidth="1"/>
    <col min="8950" max="8950" width="12" customWidth="1"/>
    <col min="8951" max="8951" width="40" customWidth="1"/>
    <col min="8952" max="8952" width="0" hidden="1" customWidth="1"/>
    <col min="8953" max="8954" width="13.5703125" customWidth="1"/>
    <col min="8955" max="8955" width="15.28515625" customWidth="1"/>
    <col min="8956" max="8956" width="14.28515625" customWidth="1"/>
    <col min="8957" max="8957" width="25.42578125" customWidth="1"/>
    <col min="8958" max="8958" width="20.5703125" customWidth="1"/>
    <col min="9205" max="9205" width="37.28515625" customWidth="1"/>
    <col min="9206" max="9206" width="12" customWidth="1"/>
    <col min="9207" max="9207" width="40" customWidth="1"/>
    <col min="9208" max="9208" width="0" hidden="1" customWidth="1"/>
    <col min="9209" max="9210" width="13.5703125" customWidth="1"/>
    <col min="9211" max="9211" width="15.28515625" customWidth="1"/>
    <col min="9212" max="9212" width="14.28515625" customWidth="1"/>
    <col min="9213" max="9213" width="25.42578125" customWidth="1"/>
    <col min="9214" max="9214" width="20.5703125" customWidth="1"/>
    <col min="9461" max="9461" width="37.28515625" customWidth="1"/>
    <col min="9462" max="9462" width="12" customWidth="1"/>
    <col min="9463" max="9463" width="40" customWidth="1"/>
    <col min="9464" max="9464" width="0" hidden="1" customWidth="1"/>
    <col min="9465" max="9466" width="13.5703125" customWidth="1"/>
    <col min="9467" max="9467" width="15.28515625" customWidth="1"/>
    <col min="9468" max="9468" width="14.28515625" customWidth="1"/>
    <col min="9469" max="9469" width="25.42578125" customWidth="1"/>
    <col min="9470" max="9470" width="20.5703125" customWidth="1"/>
    <col min="9717" max="9717" width="37.28515625" customWidth="1"/>
    <col min="9718" max="9718" width="12" customWidth="1"/>
    <col min="9719" max="9719" width="40" customWidth="1"/>
    <col min="9720" max="9720" width="0" hidden="1" customWidth="1"/>
    <col min="9721" max="9722" width="13.5703125" customWidth="1"/>
    <col min="9723" max="9723" width="15.28515625" customWidth="1"/>
    <col min="9724" max="9724" width="14.28515625" customWidth="1"/>
    <col min="9725" max="9725" width="25.42578125" customWidth="1"/>
    <col min="9726" max="9726" width="20.5703125" customWidth="1"/>
    <col min="9973" max="9973" width="37.28515625" customWidth="1"/>
    <col min="9974" max="9974" width="12" customWidth="1"/>
    <col min="9975" max="9975" width="40" customWidth="1"/>
    <col min="9976" max="9976" width="0" hidden="1" customWidth="1"/>
    <col min="9977" max="9978" width="13.5703125" customWidth="1"/>
    <col min="9979" max="9979" width="15.28515625" customWidth="1"/>
    <col min="9980" max="9980" width="14.28515625" customWidth="1"/>
    <col min="9981" max="9981" width="25.42578125" customWidth="1"/>
    <col min="9982" max="9982" width="20.5703125" customWidth="1"/>
    <col min="10229" max="10229" width="37.28515625" customWidth="1"/>
    <col min="10230" max="10230" width="12" customWidth="1"/>
    <col min="10231" max="10231" width="40" customWidth="1"/>
    <col min="10232" max="10232" width="0" hidden="1" customWidth="1"/>
    <col min="10233" max="10234" width="13.5703125" customWidth="1"/>
    <col min="10235" max="10235" width="15.28515625" customWidth="1"/>
    <col min="10236" max="10236" width="14.28515625" customWidth="1"/>
    <col min="10237" max="10237" width="25.42578125" customWidth="1"/>
    <col min="10238" max="10238" width="20.5703125" customWidth="1"/>
    <col min="10485" max="10485" width="37.28515625" customWidth="1"/>
    <col min="10486" max="10486" width="12" customWidth="1"/>
    <col min="10487" max="10487" width="40" customWidth="1"/>
    <col min="10488" max="10488" width="0" hidden="1" customWidth="1"/>
    <col min="10489" max="10490" width="13.5703125" customWidth="1"/>
    <col min="10491" max="10491" width="15.28515625" customWidth="1"/>
    <col min="10492" max="10492" width="14.28515625" customWidth="1"/>
    <col min="10493" max="10493" width="25.42578125" customWidth="1"/>
    <col min="10494" max="10494" width="20.5703125" customWidth="1"/>
    <col min="10741" max="10741" width="37.28515625" customWidth="1"/>
    <col min="10742" max="10742" width="12" customWidth="1"/>
    <col min="10743" max="10743" width="40" customWidth="1"/>
    <col min="10744" max="10744" width="0" hidden="1" customWidth="1"/>
    <col min="10745" max="10746" width="13.5703125" customWidth="1"/>
    <col min="10747" max="10747" width="15.28515625" customWidth="1"/>
    <col min="10748" max="10748" width="14.28515625" customWidth="1"/>
    <col min="10749" max="10749" width="25.42578125" customWidth="1"/>
    <col min="10750" max="10750" width="20.5703125" customWidth="1"/>
    <col min="10997" max="10997" width="37.28515625" customWidth="1"/>
    <col min="10998" max="10998" width="12" customWidth="1"/>
    <col min="10999" max="10999" width="40" customWidth="1"/>
    <col min="11000" max="11000" width="0" hidden="1" customWidth="1"/>
    <col min="11001" max="11002" width="13.5703125" customWidth="1"/>
    <col min="11003" max="11003" width="15.28515625" customWidth="1"/>
    <col min="11004" max="11004" width="14.28515625" customWidth="1"/>
    <col min="11005" max="11005" width="25.42578125" customWidth="1"/>
    <col min="11006" max="11006" width="20.5703125" customWidth="1"/>
    <col min="11253" max="11253" width="37.28515625" customWidth="1"/>
    <col min="11254" max="11254" width="12" customWidth="1"/>
    <col min="11255" max="11255" width="40" customWidth="1"/>
    <col min="11256" max="11256" width="0" hidden="1" customWidth="1"/>
    <col min="11257" max="11258" width="13.5703125" customWidth="1"/>
    <col min="11259" max="11259" width="15.28515625" customWidth="1"/>
    <col min="11260" max="11260" width="14.28515625" customWidth="1"/>
    <col min="11261" max="11261" width="25.42578125" customWidth="1"/>
    <col min="11262" max="11262" width="20.5703125" customWidth="1"/>
    <col min="11509" max="11509" width="37.28515625" customWidth="1"/>
    <col min="11510" max="11510" width="12" customWidth="1"/>
    <col min="11511" max="11511" width="40" customWidth="1"/>
    <col min="11512" max="11512" width="0" hidden="1" customWidth="1"/>
    <col min="11513" max="11514" width="13.5703125" customWidth="1"/>
    <col min="11515" max="11515" width="15.28515625" customWidth="1"/>
    <col min="11516" max="11516" width="14.28515625" customWidth="1"/>
    <col min="11517" max="11517" width="25.42578125" customWidth="1"/>
    <col min="11518" max="11518" width="20.5703125" customWidth="1"/>
    <col min="11765" max="11765" width="37.28515625" customWidth="1"/>
    <col min="11766" max="11766" width="12" customWidth="1"/>
    <col min="11767" max="11767" width="40" customWidth="1"/>
    <col min="11768" max="11768" width="0" hidden="1" customWidth="1"/>
    <col min="11769" max="11770" width="13.5703125" customWidth="1"/>
    <col min="11771" max="11771" width="15.28515625" customWidth="1"/>
    <col min="11772" max="11772" width="14.28515625" customWidth="1"/>
    <col min="11773" max="11773" width="25.42578125" customWidth="1"/>
    <col min="11774" max="11774" width="20.5703125" customWidth="1"/>
    <col min="12021" max="12021" width="37.28515625" customWidth="1"/>
    <col min="12022" max="12022" width="12" customWidth="1"/>
    <col min="12023" max="12023" width="40" customWidth="1"/>
    <col min="12024" max="12024" width="0" hidden="1" customWidth="1"/>
    <col min="12025" max="12026" width="13.5703125" customWidth="1"/>
    <col min="12027" max="12027" width="15.28515625" customWidth="1"/>
    <col min="12028" max="12028" width="14.28515625" customWidth="1"/>
    <col min="12029" max="12029" width="25.42578125" customWidth="1"/>
    <col min="12030" max="12030" width="20.5703125" customWidth="1"/>
    <col min="12277" max="12277" width="37.28515625" customWidth="1"/>
    <col min="12278" max="12278" width="12" customWidth="1"/>
    <col min="12279" max="12279" width="40" customWidth="1"/>
    <col min="12280" max="12280" width="0" hidden="1" customWidth="1"/>
    <col min="12281" max="12282" width="13.5703125" customWidth="1"/>
    <col min="12283" max="12283" width="15.28515625" customWidth="1"/>
    <col min="12284" max="12284" width="14.28515625" customWidth="1"/>
    <col min="12285" max="12285" width="25.42578125" customWidth="1"/>
    <col min="12286" max="12286" width="20.5703125" customWidth="1"/>
    <col min="12533" max="12533" width="37.28515625" customWidth="1"/>
    <col min="12534" max="12534" width="12" customWidth="1"/>
    <col min="12535" max="12535" width="40" customWidth="1"/>
    <col min="12536" max="12536" width="0" hidden="1" customWidth="1"/>
    <col min="12537" max="12538" width="13.5703125" customWidth="1"/>
    <col min="12539" max="12539" width="15.28515625" customWidth="1"/>
    <col min="12540" max="12540" width="14.28515625" customWidth="1"/>
    <col min="12541" max="12541" width="25.42578125" customWidth="1"/>
    <col min="12542" max="12542" width="20.5703125" customWidth="1"/>
    <col min="12789" max="12789" width="37.28515625" customWidth="1"/>
    <col min="12790" max="12790" width="12" customWidth="1"/>
    <col min="12791" max="12791" width="40" customWidth="1"/>
    <col min="12792" max="12792" width="0" hidden="1" customWidth="1"/>
    <col min="12793" max="12794" width="13.5703125" customWidth="1"/>
    <col min="12795" max="12795" width="15.28515625" customWidth="1"/>
    <col min="12796" max="12796" width="14.28515625" customWidth="1"/>
    <col min="12797" max="12797" width="25.42578125" customWidth="1"/>
    <col min="12798" max="12798" width="20.5703125" customWidth="1"/>
    <col min="13045" max="13045" width="37.28515625" customWidth="1"/>
    <col min="13046" max="13046" width="12" customWidth="1"/>
    <col min="13047" max="13047" width="40" customWidth="1"/>
    <col min="13048" max="13048" width="0" hidden="1" customWidth="1"/>
    <col min="13049" max="13050" width="13.5703125" customWidth="1"/>
    <col min="13051" max="13051" width="15.28515625" customWidth="1"/>
    <col min="13052" max="13052" width="14.28515625" customWidth="1"/>
    <col min="13053" max="13053" width="25.42578125" customWidth="1"/>
    <col min="13054" max="13054" width="20.5703125" customWidth="1"/>
    <col min="13301" max="13301" width="37.28515625" customWidth="1"/>
    <col min="13302" max="13302" width="12" customWidth="1"/>
    <col min="13303" max="13303" width="40" customWidth="1"/>
    <col min="13304" max="13304" width="0" hidden="1" customWidth="1"/>
    <col min="13305" max="13306" width="13.5703125" customWidth="1"/>
    <col min="13307" max="13307" width="15.28515625" customWidth="1"/>
    <col min="13308" max="13308" width="14.28515625" customWidth="1"/>
    <col min="13309" max="13309" width="25.42578125" customWidth="1"/>
    <col min="13310" max="13310" width="20.5703125" customWidth="1"/>
    <col min="13557" max="13557" width="37.28515625" customWidth="1"/>
    <col min="13558" max="13558" width="12" customWidth="1"/>
    <col min="13559" max="13559" width="40" customWidth="1"/>
    <col min="13560" max="13560" width="0" hidden="1" customWidth="1"/>
    <col min="13561" max="13562" width="13.5703125" customWidth="1"/>
    <col min="13563" max="13563" width="15.28515625" customWidth="1"/>
    <col min="13564" max="13564" width="14.28515625" customWidth="1"/>
    <col min="13565" max="13565" width="25.42578125" customWidth="1"/>
    <col min="13566" max="13566" width="20.5703125" customWidth="1"/>
    <col min="13813" max="13813" width="37.28515625" customWidth="1"/>
    <col min="13814" max="13814" width="12" customWidth="1"/>
    <col min="13815" max="13815" width="40" customWidth="1"/>
    <col min="13816" max="13816" width="0" hidden="1" customWidth="1"/>
    <col min="13817" max="13818" width="13.5703125" customWidth="1"/>
    <col min="13819" max="13819" width="15.28515625" customWidth="1"/>
    <col min="13820" max="13820" width="14.28515625" customWidth="1"/>
    <col min="13821" max="13821" width="25.42578125" customWidth="1"/>
    <col min="13822" max="13822" width="20.5703125" customWidth="1"/>
    <col min="14069" max="14069" width="37.28515625" customWidth="1"/>
    <col min="14070" max="14070" width="12" customWidth="1"/>
    <col min="14071" max="14071" width="40" customWidth="1"/>
    <col min="14072" max="14072" width="0" hidden="1" customWidth="1"/>
    <col min="14073" max="14074" width="13.5703125" customWidth="1"/>
    <col min="14075" max="14075" width="15.28515625" customWidth="1"/>
    <col min="14076" max="14076" width="14.28515625" customWidth="1"/>
    <col min="14077" max="14077" width="25.42578125" customWidth="1"/>
    <col min="14078" max="14078" width="20.5703125" customWidth="1"/>
    <col min="14325" max="14325" width="37.28515625" customWidth="1"/>
    <col min="14326" max="14326" width="12" customWidth="1"/>
    <col min="14327" max="14327" width="40" customWidth="1"/>
    <col min="14328" max="14328" width="0" hidden="1" customWidth="1"/>
    <col min="14329" max="14330" width="13.5703125" customWidth="1"/>
    <col min="14331" max="14331" width="15.28515625" customWidth="1"/>
    <col min="14332" max="14332" width="14.28515625" customWidth="1"/>
    <col min="14333" max="14333" width="25.42578125" customWidth="1"/>
    <col min="14334" max="14334" width="20.5703125" customWidth="1"/>
    <col min="14581" max="14581" width="37.28515625" customWidth="1"/>
    <col min="14582" max="14582" width="12" customWidth="1"/>
    <col min="14583" max="14583" width="40" customWidth="1"/>
    <col min="14584" max="14584" width="0" hidden="1" customWidth="1"/>
    <col min="14585" max="14586" width="13.5703125" customWidth="1"/>
    <col min="14587" max="14587" width="15.28515625" customWidth="1"/>
    <col min="14588" max="14588" width="14.28515625" customWidth="1"/>
    <col min="14589" max="14589" width="25.42578125" customWidth="1"/>
    <col min="14590" max="14590" width="20.5703125" customWidth="1"/>
    <col min="14837" max="14837" width="37.28515625" customWidth="1"/>
    <col min="14838" max="14838" width="12" customWidth="1"/>
    <col min="14839" max="14839" width="40" customWidth="1"/>
    <col min="14840" max="14840" width="0" hidden="1" customWidth="1"/>
    <col min="14841" max="14842" width="13.5703125" customWidth="1"/>
    <col min="14843" max="14843" width="15.28515625" customWidth="1"/>
    <col min="14844" max="14844" width="14.28515625" customWidth="1"/>
    <col min="14845" max="14845" width="25.42578125" customWidth="1"/>
    <col min="14846" max="14846" width="20.5703125" customWidth="1"/>
    <col min="15093" max="15093" width="37.28515625" customWidth="1"/>
    <col min="15094" max="15094" width="12" customWidth="1"/>
    <col min="15095" max="15095" width="40" customWidth="1"/>
    <col min="15096" max="15096" width="0" hidden="1" customWidth="1"/>
    <col min="15097" max="15098" width="13.5703125" customWidth="1"/>
    <col min="15099" max="15099" width="15.28515625" customWidth="1"/>
    <col min="15100" max="15100" width="14.28515625" customWidth="1"/>
    <col min="15101" max="15101" width="25.42578125" customWidth="1"/>
    <col min="15102" max="15102" width="20.5703125" customWidth="1"/>
    <col min="15349" max="15349" width="37.28515625" customWidth="1"/>
    <col min="15350" max="15350" width="12" customWidth="1"/>
    <col min="15351" max="15351" width="40" customWidth="1"/>
    <col min="15352" max="15352" width="0" hidden="1" customWidth="1"/>
    <col min="15353" max="15354" width="13.5703125" customWidth="1"/>
    <col min="15355" max="15355" width="15.28515625" customWidth="1"/>
    <col min="15356" max="15356" width="14.28515625" customWidth="1"/>
    <col min="15357" max="15357" width="25.42578125" customWidth="1"/>
    <col min="15358" max="15358" width="20.5703125" customWidth="1"/>
    <col min="15605" max="15605" width="37.28515625" customWidth="1"/>
    <col min="15606" max="15606" width="12" customWidth="1"/>
    <col min="15607" max="15607" width="40" customWidth="1"/>
    <col min="15608" max="15608" width="0" hidden="1" customWidth="1"/>
    <col min="15609" max="15610" width="13.5703125" customWidth="1"/>
    <col min="15611" max="15611" width="15.28515625" customWidth="1"/>
    <col min="15612" max="15612" width="14.28515625" customWidth="1"/>
    <col min="15613" max="15613" width="25.42578125" customWidth="1"/>
    <col min="15614" max="15614" width="20.5703125" customWidth="1"/>
    <col min="15861" max="15861" width="37.28515625" customWidth="1"/>
    <col min="15862" max="15862" width="12" customWidth="1"/>
    <col min="15863" max="15863" width="40" customWidth="1"/>
    <col min="15864" max="15864" width="0" hidden="1" customWidth="1"/>
    <col min="15865" max="15866" width="13.5703125" customWidth="1"/>
    <col min="15867" max="15867" width="15.28515625" customWidth="1"/>
    <col min="15868" max="15868" width="14.28515625" customWidth="1"/>
    <col min="15869" max="15869" width="25.42578125" customWidth="1"/>
    <col min="15870" max="15870" width="20.5703125" customWidth="1"/>
    <col min="16117" max="16117" width="37.28515625" customWidth="1"/>
    <col min="16118" max="16118" width="12" customWidth="1"/>
    <col min="16119" max="16119" width="40" customWidth="1"/>
    <col min="16120" max="16120" width="0" hidden="1" customWidth="1"/>
    <col min="16121" max="16122" width="13.5703125" customWidth="1"/>
    <col min="16123" max="16123" width="15.28515625" customWidth="1"/>
    <col min="16124" max="16124" width="14.28515625" customWidth="1"/>
    <col min="16125" max="16125" width="25.42578125" customWidth="1"/>
    <col min="16126" max="16126" width="20.5703125" customWidth="1"/>
  </cols>
  <sheetData>
    <row r="2" spans="1:10">
      <c r="A2" s="1"/>
      <c r="B2" s="2"/>
      <c r="C2" s="3"/>
      <c r="D2" s="4"/>
      <c r="E2" s="3"/>
      <c r="F2" s="5"/>
      <c r="G2" s="6"/>
      <c r="H2" s="6"/>
      <c r="I2" s="7"/>
    </row>
    <row r="3" spans="1:10">
      <c r="A3" s="9"/>
      <c r="I3" s="14"/>
    </row>
    <row r="4" spans="1:10">
      <c r="A4" s="9"/>
      <c r="I4" s="14"/>
    </row>
    <row r="5" spans="1:10">
      <c r="A5" s="9"/>
      <c r="I5" s="14"/>
    </row>
    <row r="6" spans="1:10">
      <c r="A6" s="9"/>
      <c r="I6" s="14"/>
    </row>
    <row r="7" spans="1:10">
      <c r="A7" s="9"/>
      <c r="I7" s="14"/>
    </row>
    <row r="8" spans="1:10">
      <c r="A8" s="9"/>
      <c r="I8" s="14"/>
    </row>
    <row r="9" spans="1:10">
      <c r="A9" s="73" t="s">
        <v>0</v>
      </c>
      <c r="B9" s="74"/>
      <c r="C9" s="74"/>
      <c r="D9" s="74"/>
      <c r="E9" s="74"/>
      <c r="F9" s="74"/>
      <c r="G9" s="74"/>
      <c r="H9" s="74"/>
      <c r="I9" s="75"/>
    </row>
    <row r="10" spans="1:10">
      <c r="A10" s="73" t="s">
        <v>1</v>
      </c>
      <c r="B10" s="74"/>
      <c r="C10" s="74"/>
      <c r="D10" s="74"/>
      <c r="E10" s="74"/>
      <c r="F10" s="74"/>
      <c r="G10" s="74"/>
      <c r="H10" s="74"/>
      <c r="I10" s="75"/>
    </row>
    <row r="11" spans="1:10">
      <c r="A11" s="73" t="s">
        <v>2</v>
      </c>
      <c r="B11" s="74"/>
      <c r="C11" s="74"/>
      <c r="D11" s="74"/>
      <c r="E11" s="74"/>
      <c r="F11" s="74"/>
      <c r="G11" s="74"/>
      <c r="H11" s="74"/>
      <c r="I11" s="75"/>
    </row>
    <row r="12" spans="1:10">
      <c r="A12" s="73" t="s">
        <v>75</v>
      </c>
      <c r="B12" s="74"/>
      <c r="C12" s="74"/>
      <c r="D12" s="74"/>
      <c r="E12" s="74"/>
      <c r="F12" s="74"/>
      <c r="G12" s="74"/>
      <c r="H12" s="74"/>
      <c r="I12" s="75"/>
    </row>
    <row r="13" spans="1:10">
      <c r="A13" s="73" t="s">
        <v>3</v>
      </c>
      <c r="B13" s="74"/>
      <c r="C13" s="74"/>
      <c r="D13" s="74"/>
      <c r="E13" s="74"/>
      <c r="F13" s="74"/>
      <c r="G13" s="74"/>
      <c r="H13" s="74"/>
      <c r="I13" s="75"/>
    </row>
    <row r="14" spans="1:10" ht="15" customHeight="1">
      <c r="A14" s="15"/>
      <c r="B14" s="16"/>
      <c r="C14" s="17"/>
      <c r="D14" s="18"/>
      <c r="E14" s="19"/>
      <c r="F14" s="20"/>
      <c r="G14" s="21"/>
      <c r="H14" s="22"/>
      <c r="I14" s="23"/>
    </row>
    <row r="15" spans="1:10" s="31" customFormat="1" ht="38.25">
      <c r="A15" s="24" t="s">
        <v>4</v>
      </c>
      <c r="B15" s="25" t="s">
        <v>5</v>
      </c>
      <c r="C15" s="26" t="s">
        <v>6</v>
      </c>
      <c r="D15" s="26" t="s">
        <v>7</v>
      </c>
      <c r="E15" s="26" t="s">
        <v>8</v>
      </c>
      <c r="F15" s="27" t="s">
        <v>7</v>
      </c>
      <c r="G15" s="27" t="s">
        <v>9</v>
      </c>
      <c r="H15" s="28" t="s">
        <v>10</v>
      </c>
      <c r="I15" s="29" t="s">
        <v>11</v>
      </c>
      <c r="J15" s="30"/>
    </row>
    <row r="16" spans="1:10" s="31" customFormat="1">
      <c r="A16" s="32">
        <v>1</v>
      </c>
      <c r="B16" s="33">
        <v>430007951</v>
      </c>
      <c r="C16" s="34" t="s">
        <v>12</v>
      </c>
      <c r="D16" s="35">
        <v>160000</v>
      </c>
      <c r="E16" s="36">
        <v>500000</v>
      </c>
      <c r="F16" s="37">
        <f t="shared" ref="F16:F66" si="0">E16/12</f>
        <v>41666.666666666664</v>
      </c>
      <c r="G16" s="36">
        <v>166666.66999999998</v>
      </c>
      <c r="H16" s="36">
        <f>41666.67+41666.67</f>
        <v>83333.34</v>
      </c>
      <c r="I16" s="38">
        <f>G16+H16</f>
        <v>250000.00999999998</v>
      </c>
      <c r="J16" s="30"/>
    </row>
    <row r="17" spans="1:10" s="31" customFormat="1">
      <c r="A17" s="39">
        <v>2</v>
      </c>
      <c r="B17" s="40">
        <v>401052202</v>
      </c>
      <c r="C17" s="41" t="s">
        <v>13</v>
      </c>
      <c r="D17" s="42">
        <v>1200000</v>
      </c>
      <c r="E17" s="43">
        <v>7560000</v>
      </c>
      <c r="F17" s="44">
        <f t="shared" si="0"/>
        <v>630000</v>
      </c>
      <c r="G17" s="43">
        <v>3150000</v>
      </c>
      <c r="H17" s="43">
        <v>630000</v>
      </c>
      <c r="I17" s="38">
        <f t="shared" ref="I17:I66" si="1">G17+H17</f>
        <v>3780000</v>
      </c>
      <c r="J17" s="30"/>
    </row>
    <row r="18" spans="1:10" s="31" customFormat="1">
      <c r="A18" s="45">
        <v>3</v>
      </c>
      <c r="B18" s="39">
        <v>430195652</v>
      </c>
      <c r="C18" s="46" t="s">
        <v>14</v>
      </c>
      <c r="D18" s="46"/>
      <c r="E18" s="46">
        <v>1600000</v>
      </c>
      <c r="F18" s="47">
        <f t="shared" si="0"/>
        <v>133333.33333333334</v>
      </c>
      <c r="G18" s="46">
        <v>833333.35000000009</v>
      </c>
      <c r="H18" s="43">
        <v>166666.67000000001</v>
      </c>
      <c r="I18" s="38">
        <f t="shared" si="1"/>
        <v>1000000.0200000001</v>
      </c>
      <c r="J18" s="30"/>
    </row>
    <row r="19" spans="1:10" s="31" customFormat="1">
      <c r="A19" s="32">
        <v>4</v>
      </c>
      <c r="B19" s="39">
        <v>426000048</v>
      </c>
      <c r="C19" s="41" t="s">
        <v>15</v>
      </c>
      <c r="D19" s="42">
        <v>200000</v>
      </c>
      <c r="E19" s="43">
        <v>1664000</v>
      </c>
      <c r="F19" s="44">
        <f t="shared" si="0"/>
        <v>138666.66666666666</v>
      </c>
      <c r="G19" s="43">
        <v>693333.34000000008</v>
      </c>
      <c r="H19" s="43">
        <v>138666.67000000001</v>
      </c>
      <c r="I19" s="38">
        <f t="shared" si="1"/>
        <v>832000.01000000013</v>
      </c>
      <c r="J19" s="30"/>
    </row>
    <row r="20" spans="1:10" s="31" customFormat="1">
      <c r="A20" s="39">
        <v>5</v>
      </c>
      <c r="B20" s="39">
        <v>423000899</v>
      </c>
      <c r="C20" s="42" t="s">
        <v>16</v>
      </c>
      <c r="D20" s="42">
        <v>180000</v>
      </c>
      <c r="E20" s="43">
        <v>3600000</v>
      </c>
      <c r="F20" s="44">
        <f t="shared" si="0"/>
        <v>300000</v>
      </c>
      <c r="G20" s="43">
        <v>1500000</v>
      </c>
      <c r="H20" s="43">
        <v>300000</v>
      </c>
      <c r="I20" s="38">
        <f t="shared" si="1"/>
        <v>1800000</v>
      </c>
      <c r="J20" s="30"/>
    </row>
    <row r="21" spans="1:10" s="31" customFormat="1">
      <c r="A21" s="45">
        <v>6</v>
      </c>
      <c r="B21" s="48">
        <v>430085715</v>
      </c>
      <c r="C21" s="43" t="s">
        <v>17</v>
      </c>
      <c r="D21" s="42">
        <v>189997.34</v>
      </c>
      <c r="E21" s="43">
        <v>1200000</v>
      </c>
      <c r="F21" s="44">
        <f t="shared" si="0"/>
        <v>100000</v>
      </c>
      <c r="G21" s="43">
        <v>500000</v>
      </c>
      <c r="H21" s="43">
        <v>100000</v>
      </c>
      <c r="I21" s="38">
        <f t="shared" si="1"/>
        <v>600000</v>
      </c>
      <c r="J21" s="30"/>
    </row>
    <row r="22" spans="1:10" s="31" customFormat="1">
      <c r="A22" s="32">
        <v>7</v>
      </c>
      <c r="B22" s="39">
        <v>405051916</v>
      </c>
      <c r="C22" s="46" t="s">
        <v>18</v>
      </c>
      <c r="D22" s="46"/>
      <c r="E22" s="46">
        <v>1000000</v>
      </c>
      <c r="F22" s="44">
        <f t="shared" si="0"/>
        <v>83333.333333333328</v>
      </c>
      <c r="G22" s="43">
        <v>416666.66000000003</v>
      </c>
      <c r="H22" s="43">
        <v>83333.33</v>
      </c>
      <c r="I22" s="38">
        <f t="shared" si="1"/>
        <v>499999.99000000005</v>
      </c>
      <c r="J22" s="30"/>
    </row>
    <row r="23" spans="1:10" s="31" customFormat="1">
      <c r="A23" s="39">
        <v>8</v>
      </c>
      <c r="B23" s="48">
        <v>410000503</v>
      </c>
      <c r="C23" s="42" t="s">
        <v>19</v>
      </c>
      <c r="D23" s="42">
        <v>240000</v>
      </c>
      <c r="E23" s="43">
        <v>2500000</v>
      </c>
      <c r="F23" s="44">
        <f t="shared" si="0"/>
        <v>208333.33333333334</v>
      </c>
      <c r="G23" s="43">
        <v>1041666.6599999999</v>
      </c>
      <c r="H23" s="43">
        <v>208333.33</v>
      </c>
      <c r="I23" s="38">
        <f t="shared" si="1"/>
        <v>1249999.99</v>
      </c>
      <c r="J23" s="30"/>
    </row>
    <row r="24" spans="1:10" s="31" customFormat="1">
      <c r="A24" s="45">
        <v>9</v>
      </c>
      <c r="B24" s="39">
        <v>407000357</v>
      </c>
      <c r="C24" s="46" t="s">
        <v>20</v>
      </c>
      <c r="D24" s="46"/>
      <c r="E24" s="46">
        <v>1000000</v>
      </c>
      <c r="F24" s="44">
        <f t="shared" si="0"/>
        <v>83333.333333333328</v>
      </c>
      <c r="G24" s="43">
        <v>416666.66000000003</v>
      </c>
      <c r="H24" s="43">
        <v>83333.33</v>
      </c>
      <c r="I24" s="38">
        <f t="shared" si="1"/>
        <v>499999.99000000005</v>
      </c>
      <c r="J24" s="30"/>
    </row>
    <row r="25" spans="1:10" s="31" customFormat="1">
      <c r="A25" s="32">
        <v>10</v>
      </c>
      <c r="B25" s="39">
        <v>430139882</v>
      </c>
      <c r="C25" s="46" t="s">
        <v>21</v>
      </c>
      <c r="D25" s="46"/>
      <c r="E25" s="46">
        <v>2200000</v>
      </c>
      <c r="F25" s="44">
        <f t="shared" si="0"/>
        <v>183333.33333333334</v>
      </c>
      <c r="G25" s="43">
        <v>916666.65999999992</v>
      </c>
      <c r="H25" s="43">
        <v>183333.33</v>
      </c>
      <c r="I25" s="38">
        <f t="shared" si="1"/>
        <v>1099999.99</v>
      </c>
      <c r="J25" s="30"/>
    </row>
    <row r="26" spans="1:10" s="31" customFormat="1">
      <c r="A26" s="39">
        <v>11</v>
      </c>
      <c r="B26" s="39">
        <v>423000155</v>
      </c>
      <c r="C26" s="46" t="s">
        <v>22</v>
      </c>
      <c r="D26" s="46"/>
      <c r="E26" s="46">
        <v>5000000</v>
      </c>
      <c r="F26" s="47">
        <f t="shared" si="0"/>
        <v>416666.66666666669</v>
      </c>
      <c r="G26" s="43">
        <v>2083333.35</v>
      </c>
      <c r="H26" s="43">
        <v>416666.67</v>
      </c>
      <c r="I26" s="38">
        <f t="shared" si="1"/>
        <v>2500000.02</v>
      </c>
      <c r="J26" s="30"/>
    </row>
    <row r="27" spans="1:10" s="31" customFormat="1">
      <c r="A27" s="45">
        <v>12</v>
      </c>
      <c r="B27" s="39">
        <v>430005185</v>
      </c>
      <c r="C27" s="46" t="s">
        <v>23</v>
      </c>
      <c r="D27" s="46"/>
      <c r="E27" s="46">
        <v>2800000</v>
      </c>
      <c r="F27" s="44">
        <f t="shared" si="0"/>
        <v>233333.33333333334</v>
      </c>
      <c r="G27" s="49">
        <v>1166666.6599999999</v>
      </c>
      <c r="H27" s="43">
        <v>233333.33</v>
      </c>
      <c r="I27" s="38">
        <f t="shared" si="1"/>
        <v>1399999.99</v>
      </c>
      <c r="J27" s="30"/>
    </row>
    <row r="28" spans="1:10" s="50" customFormat="1">
      <c r="A28" s="32">
        <v>13</v>
      </c>
      <c r="B28" s="39">
        <v>401501643</v>
      </c>
      <c r="C28" s="46" t="s">
        <v>24</v>
      </c>
      <c r="D28" s="46"/>
      <c r="E28" s="46">
        <v>1000000</v>
      </c>
      <c r="F28" s="44">
        <f t="shared" si="0"/>
        <v>83333.333333333328</v>
      </c>
      <c r="G28" s="49">
        <v>416666.66000000003</v>
      </c>
      <c r="H28" s="43">
        <v>83333.33</v>
      </c>
      <c r="I28" s="38">
        <f t="shared" si="1"/>
        <v>499999.99000000005</v>
      </c>
      <c r="J28" s="30"/>
    </row>
    <row r="29" spans="1:10" s="50" customFormat="1">
      <c r="A29" s="39">
        <v>14</v>
      </c>
      <c r="B29" s="39">
        <v>430024341</v>
      </c>
      <c r="C29" s="46" t="s">
        <v>25</v>
      </c>
      <c r="D29" s="46"/>
      <c r="E29" s="46">
        <v>1800000</v>
      </c>
      <c r="F29" s="44">
        <f t="shared" si="0"/>
        <v>150000</v>
      </c>
      <c r="G29" s="49">
        <v>750000</v>
      </c>
      <c r="H29" s="43">
        <v>150000</v>
      </c>
      <c r="I29" s="38">
        <f t="shared" si="1"/>
        <v>900000</v>
      </c>
      <c r="J29" s="30"/>
    </row>
    <row r="30" spans="1:10" s="50" customFormat="1">
      <c r="A30" s="45">
        <v>15</v>
      </c>
      <c r="B30" s="39">
        <v>430039438</v>
      </c>
      <c r="C30" s="46" t="s">
        <v>26</v>
      </c>
      <c r="D30" s="46"/>
      <c r="E30" s="46">
        <v>1500000</v>
      </c>
      <c r="F30" s="44">
        <f t="shared" si="0"/>
        <v>125000</v>
      </c>
      <c r="G30" s="49">
        <v>625000</v>
      </c>
      <c r="H30" s="43">
        <v>125000</v>
      </c>
      <c r="I30" s="38">
        <f t="shared" si="1"/>
        <v>750000</v>
      </c>
      <c r="J30" s="30"/>
    </row>
    <row r="31" spans="1:10" s="50" customFormat="1" ht="12.75" customHeight="1">
      <c r="A31" s="32">
        <v>16</v>
      </c>
      <c r="B31" s="48">
        <v>430164552</v>
      </c>
      <c r="C31" s="42" t="s">
        <v>27</v>
      </c>
      <c r="D31" s="42">
        <v>197733.34</v>
      </c>
      <c r="E31" s="43">
        <v>1000000</v>
      </c>
      <c r="F31" s="44">
        <f t="shared" si="0"/>
        <v>83333.333333333328</v>
      </c>
      <c r="G31" s="49">
        <v>416666.66000000003</v>
      </c>
      <c r="H31" s="43">
        <v>83333.33</v>
      </c>
      <c r="I31" s="38">
        <f t="shared" si="1"/>
        <v>499999.99000000005</v>
      </c>
      <c r="J31" s="30"/>
    </row>
    <row r="32" spans="1:10" s="50" customFormat="1">
      <c r="A32" s="39">
        <v>17</v>
      </c>
      <c r="B32" s="48">
        <v>430144509</v>
      </c>
      <c r="C32" s="43" t="s">
        <v>28</v>
      </c>
      <c r="D32" s="42">
        <v>120000</v>
      </c>
      <c r="E32" s="43">
        <v>1200000</v>
      </c>
      <c r="F32" s="44">
        <f t="shared" si="0"/>
        <v>100000</v>
      </c>
      <c r="G32" s="49">
        <v>500000</v>
      </c>
      <c r="H32" s="43">
        <v>100000</v>
      </c>
      <c r="I32" s="38">
        <f t="shared" si="1"/>
        <v>600000</v>
      </c>
      <c r="J32" s="30"/>
    </row>
    <row r="33" spans="1:10" s="50" customFormat="1" ht="15" customHeight="1">
      <c r="A33" s="45">
        <v>18</v>
      </c>
      <c r="B33" s="48">
        <v>430051381</v>
      </c>
      <c r="C33" s="42" t="s">
        <v>29</v>
      </c>
      <c r="D33" s="42">
        <v>90000</v>
      </c>
      <c r="E33" s="43">
        <v>2500000</v>
      </c>
      <c r="F33" s="44">
        <f t="shared" si="0"/>
        <v>208333.33333333334</v>
      </c>
      <c r="G33" s="49">
        <v>1041666.6599999999</v>
      </c>
      <c r="H33" s="43">
        <v>208333.33</v>
      </c>
      <c r="I33" s="38">
        <f t="shared" si="1"/>
        <v>1249999.99</v>
      </c>
      <c r="J33" s="30"/>
    </row>
    <row r="34" spans="1:10" s="50" customFormat="1" ht="12.75" customHeight="1">
      <c r="A34" s="32">
        <v>19</v>
      </c>
      <c r="B34" s="39">
        <v>402063959</v>
      </c>
      <c r="C34" s="42" t="s">
        <v>30</v>
      </c>
      <c r="D34" s="42"/>
      <c r="E34" s="43">
        <v>1000000</v>
      </c>
      <c r="F34" s="44">
        <f t="shared" si="0"/>
        <v>83333.333333333328</v>
      </c>
      <c r="G34" s="46">
        <v>416666.65</v>
      </c>
      <c r="H34" s="43">
        <v>83333.33</v>
      </c>
      <c r="I34" s="38">
        <f t="shared" si="1"/>
        <v>499999.98000000004</v>
      </c>
      <c r="J34" s="30"/>
    </row>
    <row r="35" spans="1:10" s="50" customFormat="1" ht="12.75" customHeight="1">
      <c r="A35" s="39">
        <v>20</v>
      </c>
      <c r="B35" s="48">
        <v>420000289</v>
      </c>
      <c r="C35" s="42" t="s">
        <v>31</v>
      </c>
      <c r="D35" s="42">
        <v>480000</v>
      </c>
      <c r="E35" s="43">
        <v>3059700</v>
      </c>
      <c r="F35" s="44">
        <f t="shared" si="0"/>
        <v>254975</v>
      </c>
      <c r="G35" s="49">
        <v>1274875</v>
      </c>
      <c r="H35" s="43">
        <v>254975</v>
      </c>
      <c r="I35" s="38">
        <f t="shared" si="1"/>
        <v>1529850</v>
      </c>
      <c r="J35" s="30"/>
    </row>
    <row r="36" spans="1:10" s="50" customFormat="1" ht="16.5" customHeight="1">
      <c r="A36" s="45">
        <v>21</v>
      </c>
      <c r="B36" s="48">
        <v>430085448</v>
      </c>
      <c r="C36" s="51" t="s">
        <v>32</v>
      </c>
      <c r="D36" s="42">
        <v>397333.34</v>
      </c>
      <c r="E36" s="43">
        <v>1500000</v>
      </c>
      <c r="F36" s="44">
        <f t="shared" si="0"/>
        <v>125000</v>
      </c>
      <c r="G36" s="49">
        <v>625000</v>
      </c>
      <c r="H36" s="43">
        <v>125000</v>
      </c>
      <c r="I36" s="38">
        <f t="shared" si="1"/>
        <v>750000</v>
      </c>
      <c r="J36" s="30"/>
    </row>
    <row r="37" spans="1:10" s="50" customFormat="1">
      <c r="A37" s="32">
        <v>22</v>
      </c>
      <c r="B37" s="39">
        <v>430178969</v>
      </c>
      <c r="C37" s="46" t="s">
        <v>33</v>
      </c>
      <c r="D37" s="46"/>
      <c r="E37" s="46">
        <v>500000</v>
      </c>
      <c r="F37" s="44">
        <f t="shared" si="0"/>
        <v>41666.666666666664</v>
      </c>
      <c r="G37" s="49">
        <v>208333.34</v>
      </c>
      <c r="H37" s="43">
        <v>41666.67</v>
      </c>
      <c r="I37" s="38">
        <f t="shared" si="1"/>
        <v>250000.01</v>
      </c>
      <c r="J37" s="30"/>
    </row>
    <row r="38" spans="1:10" s="50" customFormat="1" ht="12.75" customHeight="1">
      <c r="A38" s="39">
        <v>23</v>
      </c>
      <c r="B38" s="48">
        <v>430093734</v>
      </c>
      <c r="C38" s="42" t="s">
        <v>34</v>
      </c>
      <c r="D38" s="42">
        <v>667911.66</v>
      </c>
      <c r="E38" s="43">
        <v>4000000</v>
      </c>
      <c r="F38" s="44">
        <f t="shared" si="0"/>
        <v>333333.33333333331</v>
      </c>
      <c r="G38" s="49">
        <v>1666666.6600000001</v>
      </c>
      <c r="H38" s="43">
        <v>333333.33</v>
      </c>
      <c r="I38" s="38">
        <f t="shared" si="1"/>
        <v>1999999.9900000002</v>
      </c>
      <c r="J38" s="30"/>
    </row>
    <row r="39" spans="1:10" s="50" customFormat="1" ht="12.75" customHeight="1">
      <c r="A39" s="45">
        <v>24</v>
      </c>
      <c r="B39" s="48">
        <v>412020682</v>
      </c>
      <c r="C39" s="42" t="s">
        <v>35</v>
      </c>
      <c r="D39" s="42">
        <v>500000</v>
      </c>
      <c r="E39" s="43">
        <v>3000000</v>
      </c>
      <c r="F39" s="44">
        <f t="shared" si="0"/>
        <v>250000</v>
      </c>
      <c r="G39" s="49">
        <v>1250000</v>
      </c>
      <c r="H39" s="43">
        <v>250000</v>
      </c>
      <c r="I39" s="38">
        <f t="shared" si="1"/>
        <v>1500000</v>
      </c>
      <c r="J39" s="30"/>
    </row>
    <row r="40" spans="1:10" s="50" customFormat="1">
      <c r="A40" s="32">
        <v>25</v>
      </c>
      <c r="B40" s="48">
        <v>430128457</v>
      </c>
      <c r="C40" s="51" t="s">
        <v>36</v>
      </c>
      <c r="D40" s="42">
        <v>90000</v>
      </c>
      <c r="E40" s="43">
        <v>1464615</v>
      </c>
      <c r="F40" s="44">
        <f t="shared" si="0"/>
        <v>122051.25</v>
      </c>
      <c r="G40" s="49">
        <v>610256.25</v>
      </c>
      <c r="H40" s="43">
        <v>122051.25</v>
      </c>
      <c r="I40" s="38">
        <f t="shared" si="1"/>
        <v>732307.5</v>
      </c>
      <c r="J40" s="30"/>
    </row>
    <row r="41" spans="1:10" s="50" customFormat="1" ht="12.75" customHeight="1">
      <c r="A41" s="39">
        <v>26</v>
      </c>
      <c r="B41" s="48">
        <v>430121738</v>
      </c>
      <c r="C41" s="42" t="s">
        <v>37</v>
      </c>
      <c r="D41" s="42">
        <v>225000</v>
      </c>
      <c r="E41" s="43">
        <v>2850000</v>
      </c>
      <c r="F41" s="44">
        <f t="shared" si="0"/>
        <v>237500</v>
      </c>
      <c r="G41" s="49">
        <v>1187500</v>
      </c>
      <c r="H41" s="43">
        <v>237500</v>
      </c>
      <c r="I41" s="38">
        <f t="shared" si="1"/>
        <v>1425000</v>
      </c>
      <c r="J41" s="30"/>
    </row>
    <row r="42" spans="1:10" s="50" customFormat="1">
      <c r="A42" s="45">
        <v>27</v>
      </c>
      <c r="B42" s="39">
        <v>430089631</v>
      </c>
      <c r="C42" s="46" t="s">
        <v>38</v>
      </c>
      <c r="D42" s="46"/>
      <c r="E42" s="46">
        <v>2000000</v>
      </c>
      <c r="F42" s="44">
        <f t="shared" si="0"/>
        <v>166666.66666666666</v>
      </c>
      <c r="G42" s="49">
        <v>833333.34000000008</v>
      </c>
      <c r="H42" s="43">
        <v>166666.67000000001</v>
      </c>
      <c r="I42" s="38">
        <f t="shared" si="1"/>
        <v>1000000.0100000001</v>
      </c>
      <c r="J42" s="30"/>
    </row>
    <row r="43" spans="1:10" s="50" customFormat="1">
      <c r="A43" s="32">
        <v>28</v>
      </c>
      <c r="B43" s="48">
        <v>430013455</v>
      </c>
      <c r="C43" s="42" t="s">
        <v>39</v>
      </c>
      <c r="D43" s="42">
        <v>400000</v>
      </c>
      <c r="E43" s="43">
        <v>4007800</v>
      </c>
      <c r="F43" s="44">
        <f t="shared" si="0"/>
        <v>333983.33333333331</v>
      </c>
      <c r="G43" s="49">
        <v>1669916.6600000001</v>
      </c>
      <c r="H43" s="43">
        <v>333983.33</v>
      </c>
      <c r="I43" s="38">
        <f t="shared" si="1"/>
        <v>2003899.9900000002</v>
      </c>
      <c r="J43" s="30"/>
    </row>
    <row r="44" spans="1:10" s="50" customFormat="1">
      <c r="A44" s="39">
        <v>29</v>
      </c>
      <c r="B44" s="48">
        <v>430107506</v>
      </c>
      <c r="C44" s="43" t="s">
        <v>40</v>
      </c>
      <c r="D44" s="42">
        <v>1033333.34</v>
      </c>
      <c r="E44" s="43">
        <v>9000000</v>
      </c>
      <c r="F44" s="44">
        <f t="shared" si="0"/>
        <v>750000</v>
      </c>
      <c r="G44" s="49">
        <v>3750000</v>
      </c>
      <c r="H44" s="43">
        <v>750000</v>
      </c>
      <c r="I44" s="38">
        <f t="shared" si="1"/>
        <v>4500000</v>
      </c>
      <c r="J44" s="30"/>
    </row>
    <row r="45" spans="1:10" s="50" customFormat="1" ht="12.75" customHeight="1">
      <c r="A45" s="45">
        <v>30</v>
      </c>
      <c r="B45" s="48">
        <v>430077674</v>
      </c>
      <c r="C45" s="42" t="s">
        <v>41</v>
      </c>
      <c r="D45" s="42"/>
      <c r="E45" s="43">
        <v>1200000</v>
      </c>
      <c r="F45" s="44">
        <f t="shared" si="0"/>
        <v>100000</v>
      </c>
      <c r="G45" s="49">
        <v>400000</v>
      </c>
      <c r="H45" s="43">
        <v>0</v>
      </c>
      <c r="I45" s="38">
        <f t="shared" si="1"/>
        <v>400000</v>
      </c>
      <c r="J45" s="30"/>
    </row>
    <row r="46" spans="1:10" s="50" customFormat="1" ht="12.75" customHeight="1">
      <c r="A46" s="32">
        <v>31</v>
      </c>
      <c r="B46" s="48">
        <v>430085774</v>
      </c>
      <c r="C46" s="42" t="s">
        <v>42</v>
      </c>
      <c r="D46" s="42"/>
      <c r="E46" s="43">
        <v>1500000</v>
      </c>
      <c r="F46" s="44">
        <f t="shared" si="0"/>
        <v>125000</v>
      </c>
      <c r="G46" s="49">
        <v>625000</v>
      </c>
      <c r="H46" s="43">
        <v>125000</v>
      </c>
      <c r="I46" s="38">
        <f t="shared" si="1"/>
        <v>750000</v>
      </c>
      <c r="J46" s="30"/>
    </row>
    <row r="47" spans="1:10" s="53" customFormat="1" ht="15">
      <c r="A47" s="39">
        <v>32</v>
      </c>
      <c r="B47" s="48">
        <v>430054283</v>
      </c>
      <c r="C47" s="42" t="s">
        <v>43</v>
      </c>
      <c r="D47" s="42">
        <v>225000</v>
      </c>
      <c r="E47" s="43">
        <v>1250000</v>
      </c>
      <c r="F47" s="44">
        <f t="shared" si="0"/>
        <v>104166.66666666667</v>
      </c>
      <c r="G47" s="52">
        <v>416666.67</v>
      </c>
      <c r="H47" s="43">
        <v>0</v>
      </c>
      <c r="I47" s="38">
        <f t="shared" si="1"/>
        <v>416666.67</v>
      </c>
      <c r="J47" s="30"/>
    </row>
    <row r="48" spans="1:10" s="53" customFormat="1" ht="15">
      <c r="A48" s="45">
        <v>33</v>
      </c>
      <c r="B48" s="48">
        <v>420000092</v>
      </c>
      <c r="C48" s="42" t="s">
        <v>44</v>
      </c>
      <c r="D48" s="42">
        <v>173000</v>
      </c>
      <c r="E48" s="43">
        <v>3000000</v>
      </c>
      <c r="F48" s="44">
        <f t="shared" si="0"/>
        <v>250000</v>
      </c>
      <c r="G48" s="52">
        <v>1250000</v>
      </c>
      <c r="H48" s="43">
        <v>250000</v>
      </c>
      <c r="I48" s="38">
        <f t="shared" si="1"/>
        <v>1500000</v>
      </c>
      <c r="J48" s="30"/>
    </row>
    <row r="49" spans="1:10" ht="13.5" customHeight="1">
      <c r="A49" s="32">
        <v>34</v>
      </c>
      <c r="B49" s="39">
        <v>430008682</v>
      </c>
      <c r="C49" s="51" t="s">
        <v>45</v>
      </c>
      <c r="D49" s="42">
        <v>333333.34000000003</v>
      </c>
      <c r="E49" s="43">
        <v>3000000</v>
      </c>
      <c r="F49" s="44">
        <f t="shared" si="0"/>
        <v>250000</v>
      </c>
      <c r="G49" s="46">
        <v>1250000</v>
      </c>
      <c r="H49" s="43">
        <v>250000</v>
      </c>
      <c r="I49" s="38">
        <f t="shared" si="1"/>
        <v>1500000</v>
      </c>
      <c r="J49" s="30"/>
    </row>
    <row r="50" spans="1:10" ht="13.5" customHeight="1">
      <c r="A50" s="39">
        <v>35</v>
      </c>
      <c r="B50" s="39">
        <v>401516632</v>
      </c>
      <c r="C50" s="46" t="s">
        <v>46</v>
      </c>
      <c r="D50" s="46"/>
      <c r="E50" s="46">
        <v>250000</v>
      </c>
      <c r="F50" s="44">
        <f t="shared" si="0"/>
        <v>20833.333333333332</v>
      </c>
      <c r="G50" s="46">
        <v>416666.66000000003</v>
      </c>
      <c r="H50" s="43">
        <v>83333.33</v>
      </c>
      <c r="I50" s="38">
        <f t="shared" si="1"/>
        <v>499999.99000000005</v>
      </c>
      <c r="J50" s="30"/>
    </row>
    <row r="51" spans="1:10" ht="13.5" customHeight="1">
      <c r="A51" s="45">
        <v>36</v>
      </c>
      <c r="B51" s="39">
        <v>430035041</v>
      </c>
      <c r="C51" s="43" t="s">
        <v>47</v>
      </c>
      <c r="D51" s="42">
        <v>200000</v>
      </c>
      <c r="E51" s="43">
        <v>1800000</v>
      </c>
      <c r="F51" s="44">
        <f t="shared" si="0"/>
        <v>150000</v>
      </c>
      <c r="G51" s="46">
        <v>750000</v>
      </c>
      <c r="H51" s="43">
        <v>150000</v>
      </c>
      <c r="I51" s="38">
        <f t="shared" si="1"/>
        <v>900000</v>
      </c>
      <c r="J51" s="30"/>
    </row>
    <row r="52" spans="1:10">
      <c r="A52" s="32">
        <v>37</v>
      </c>
      <c r="B52" s="39">
        <v>402065072</v>
      </c>
      <c r="C52" s="42" t="s">
        <v>48</v>
      </c>
      <c r="D52" s="42">
        <v>280000</v>
      </c>
      <c r="E52" s="43">
        <v>1500000</v>
      </c>
      <c r="F52" s="44">
        <f t="shared" si="0"/>
        <v>125000</v>
      </c>
      <c r="G52" s="46">
        <v>375000</v>
      </c>
      <c r="H52" s="43">
        <v>0</v>
      </c>
      <c r="I52" s="38">
        <f t="shared" si="1"/>
        <v>375000</v>
      </c>
      <c r="J52" s="30"/>
    </row>
    <row r="53" spans="1:10">
      <c r="A53" s="39">
        <v>38</v>
      </c>
      <c r="B53" s="39">
        <v>430044474</v>
      </c>
      <c r="C53" s="43" t="s">
        <v>49</v>
      </c>
      <c r="D53" s="42">
        <v>180000</v>
      </c>
      <c r="E53" s="43">
        <v>2287877</v>
      </c>
      <c r="F53" s="44">
        <f t="shared" si="0"/>
        <v>190656.41666666666</v>
      </c>
      <c r="G53" s="46">
        <v>953282.10000000009</v>
      </c>
      <c r="H53" s="43">
        <v>190656.42</v>
      </c>
      <c r="I53" s="38">
        <f t="shared" si="1"/>
        <v>1143938.52</v>
      </c>
      <c r="J53" s="30"/>
    </row>
    <row r="54" spans="1:10">
      <c r="A54" s="45">
        <v>39</v>
      </c>
      <c r="B54" s="39">
        <v>405051738</v>
      </c>
      <c r="C54" s="42" t="s">
        <v>50</v>
      </c>
      <c r="D54" s="54">
        <v>583333.34</v>
      </c>
      <c r="E54" s="43">
        <v>1000000</v>
      </c>
      <c r="F54" s="44">
        <f t="shared" si="0"/>
        <v>83333.333333333328</v>
      </c>
      <c r="G54" s="46">
        <v>416666.66000000003</v>
      </c>
      <c r="H54" s="43">
        <v>83333.33</v>
      </c>
      <c r="I54" s="38">
        <f t="shared" si="1"/>
        <v>499999.99000000005</v>
      </c>
      <c r="J54" s="30"/>
    </row>
    <row r="55" spans="1:10">
      <c r="A55" s="32">
        <v>40</v>
      </c>
      <c r="B55" s="39">
        <v>430016527</v>
      </c>
      <c r="C55" s="55" t="s">
        <v>51</v>
      </c>
      <c r="D55" s="55"/>
      <c r="E55" s="55">
        <v>7500000</v>
      </c>
      <c r="F55" s="44">
        <f t="shared" si="0"/>
        <v>625000</v>
      </c>
      <c r="G55" s="46">
        <v>3125000</v>
      </c>
      <c r="H55" s="43">
        <v>625000</v>
      </c>
      <c r="I55" s="38">
        <f t="shared" si="1"/>
        <v>3750000</v>
      </c>
      <c r="J55" s="30"/>
    </row>
    <row r="56" spans="1:10">
      <c r="A56" s="39">
        <v>41</v>
      </c>
      <c r="B56" s="39">
        <v>430051642</v>
      </c>
      <c r="C56" s="51" t="s">
        <v>52</v>
      </c>
      <c r="D56" s="42">
        <v>320000</v>
      </c>
      <c r="E56" s="43">
        <v>3011224</v>
      </c>
      <c r="F56" s="44">
        <f t="shared" si="0"/>
        <v>250935.33333333334</v>
      </c>
      <c r="G56" s="46">
        <v>1254676.6499999999</v>
      </c>
      <c r="H56" s="43">
        <v>250935.33</v>
      </c>
      <c r="I56" s="38">
        <f t="shared" si="1"/>
        <v>1505611.98</v>
      </c>
      <c r="J56" s="30"/>
    </row>
    <row r="57" spans="1:10">
      <c r="A57" s="45">
        <v>42</v>
      </c>
      <c r="B57" s="39">
        <v>430053996</v>
      </c>
      <c r="C57" s="42" t="s">
        <v>53</v>
      </c>
      <c r="D57" s="42">
        <v>120000</v>
      </c>
      <c r="E57" s="43">
        <v>3000000</v>
      </c>
      <c r="F57" s="44">
        <f t="shared" si="0"/>
        <v>250000</v>
      </c>
      <c r="G57" s="46">
        <v>1000000</v>
      </c>
      <c r="H57" s="43">
        <v>0</v>
      </c>
      <c r="I57" s="38">
        <f t="shared" si="1"/>
        <v>1000000</v>
      </c>
      <c r="J57" s="30"/>
    </row>
    <row r="58" spans="1:10">
      <c r="A58" s="32">
        <v>43</v>
      </c>
      <c r="B58" s="39">
        <v>423000082</v>
      </c>
      <c r="C58" s="42" t="s">
        <v>54</v>
      </c>
      <c r="D58" s="42">
        <v>400000</v>
      </c>
      <c r="E58" s="43">
        <v>2600000</v>
      </c>
      <c r="F58" s="44">
        <f t="shared" si="0"/>
        <v>216666.66666666666</v>
      </c>
      <c r="G58" s="46">
        <v>1083333.3400000001</v>
      </c>
      <c r="H58" s="43">
        <v>216666.67</v>
      </c>
      <c r="I58" s="38">
        <f t="shared" si="1"/>
        <v>1300000.01</v>
      </c>
      <c r="J58" s="30"/>
    </row>
    <row r="59" spans="1:10">
      <c r="A59" s="39">
        <v>44</v>
      </c>
      <c r="B59" s="39">
        <v>430086215</v>
      </c>
      <c r="C59" s="42" t="s">
        <v>55</v>
      </c>
      <c r="D59" s="42"/>
      <c r="E59" s="43">
        <v>1500000</v>
      </c>
      <c r="F59" s="44">
        <f t="shared" si="0"/>
        <v>125000</v>
      </c>
      <c r="G59" s="46">
        <v>625000</v>
      </c>
      <c r="H59" s="43">
        <v>125000</v>
      </c>
      <c r="I59" s="38">
        <f t="shared" si="1"/>
        <v>750000</v>
      </c>
      <c r="J59" s="30"/>
    </row>
    <row r="60" spans="1:10">
      <c r="A60" s="45">
        <v>45</v>
      </c>
      <c r="B60" s="39">
        <v>430135119</v>
      </c>
      <c r="C60" s="42" t="s">
        <v>56</v>
      </c>
      <c r="D60" s="42">
        <v>192000</v>
      </c>
      <c r="E60" s="43">
        <v>1200000</v>
      </c>
      <c r="F60" s="44">
        <f t="shared" si="0"/>
        <v>100000</v>
      </c>
      <c r="G60" s="46">
        <v>500000</v>
      </c>
      <c r="H60" s="43">
        <v>100000</v>
      </c>
      <c r="I60" s="38">
        <f t="shared" si="1"/>
        <v>600000</v>
      </c>
      <c r="J60" s="30"/>
    </row>
    <row r="61" spans="1:10">
      <c r="A61" s="32">
        <v>46</v>
      </c>
      <c r="B61" s="39">
        <v>416000801</v>
      </c>
      <c r="C61" s="43" t="s">
        <v>57</v>
      </c>
      <c r="D61" s="42">
        <v>300000</v>
      </c>
      <c r="E61" s="43">
        <v>3018500</v>
      </c>
      <c r="F61" s="44">
        <f t="shared" si="0"/>
        <v>251541.66666666666</v>
      </c>
      <c r="G61" s="46">
        <v>1257708.3400000001</v>
      </c>
      <c r="H61" s="43">
        <v>251541.67</v>
      </c>
      <c r="I61" s="38">
        <f t="shared" si="1"/>
        <v>1509250.01</v>
      </c>
      <c r="J61" s="30"/>
    </row>
    <row r="62" spans="1:10">
      <c r="A62" s="39">
        <v>47</v>
      </c>
      <c r="B62" s="39">
        <v>423002107</v>
      </c>
      <c r="C62" s="42" t="s">
        <v>58</v>
      </c>
      <c r="D62" s="42">
        <v>420000</v>
      </c>
      <c r="E62" s="43">
        <v>4320000</v>
      </c>
      <c r="F62" s="44">
        <f t="shared" si="0"/>
        <v>360000</v>
      </c>
      <c r="G62" s="46">
        <v>1800000</v>
      </c>
      <c r="H62" s="43">
        <v>360000</v>
      </c>
      <c r="I62" s="38">
        <f t="shared" si="1"/>
        <v>2160000</v>
      </c>
      <c r="J62" s="30"/>
    </row>
    <row r="63" spans="1:10">
      <c r="A63" s="45">
        <v>48</v>
      </c>
      <c r="B63" s="39">
        <v>430026964</v>
      </c>
      <c r="C63" s="42" t="s">
        <v>59</v>
      </c>
      <c r="D63" s="42"/>
      <c r="E63" s="43">
        <v>1000000</v>
      </c>
      <c r="F63" s="44">
        <f t="shared" si="0"/>
        <v>83333.333333333328</v>
      </c>
      <c r="G63" s="46">
        <v>333333.33</v>
      </c>
      <c r="H63" s="43">
        <v>0</v>
      </c>
      <c r="I63" s="38">
        <f t="shared" si="1"/>
        <v>333333.33</v>
      </c>
      <c r="J63" s="30"/>
    </row>
    <row r="64" spans="1:10">
      <c r="A64" s="32">
        <v>49</v>
      </c>
      <c r="B64" s="39">
        <v>430001406</v>
      </c>
      <c r="C64" s="42" t="s">
        <v>60</v>
      </c>
      <c r="D64" s="42">
        <v>8389203.8399999999</v>
      </c>
      <c r="E64" s="43">
        <v>45000000</v>
      </c>
      <c r="F64" s="44">
        <f t="shared" si="0"/>
        <v>3750000</v>
      </c>
      <c r="G64" s="46">
        <v>18750000</v>
      </c>
      <c r="H64" s="43">
        <v>3750000</v>
      </c>
      <c r="I64" s="38">
        <f t="shared" si="1"/>
        <v>22500000</v>
      </c>
      <c r="J64" s="30"/>
    </row>
    <row r="65" spans="1:11">
      <c r="A65" s="39">
        <v>50</v>
      </c>
      <c r="B65" s="39">
        <v>430041645</v>
      </c>
      <c r="C65" s="42" t="s">
        <v>61</v>
      </c>
      <c r="D65" s="42">
        <v>225000</v>
      </c>
      <c r="E65" s="43">
        <v>4000000</v>
      </c>
      <c r="F65" s="44">
        <f t="shared" si="0"/>
        <v>333333.33333333331</v>
      </c>
      <c r="G65" s="46">
        <v>1666666.7</v>
      </c>
      <c r="H65" s="43">
        <v>333333.34999999998</v>
      </c>
      <c r="I65" s="38">
        <f t="shared" si="1"/>
        <v>2000000.0499999998</v>
      </c>
      <c r="J65" s="30"/>
    </row>
    <row r="66" spans="1:11">
      <c r="A66" s="45">
        <v>51</v>
      </c>
      <c r="B66" s="39">
        <v>430140074</v>
      </c>
      <c r="C66" s="42" t="s">
        <v>62</v>
      </c>
      <c r="D66" s="42">
        <v>96000</v>
      </c>
      <c r="E66" s="43">
        <v>1800000</v>
      </c>
      <c r="F66" s="44">
        <f t="shared" si="0"/>
        <v>150000</v>
      </c>
      <c r="G66" s="46">
        <v>750000</v>
      </c>
      <c r="H66" s="43">
        <v>150000</v>
      </c>
      <c r="I66" s="38">
        <f t="shared" si="1"/>
        <v>900000</v>
      </c>
      <c r="J66" s="30"/>
    </row>
    <row r="67" spans="1:11" ht="13.5" thickBot="1">
      <c r="A67" s="56"/>
      <c r="B67" s="57"/>
      <c r="C67" s="58"/>
      <c r="D67" s="59"/>
      <c r="E67" s="58"/>
      <c r="F67" s="60"/>
      <c r="G67" s="61">
        <v>69126548.340000004</v>
      </c>
      <c r="H67" s="61">
        <f>SUM(H16:H66)</f>
        <v>13370309.67</v>
      </c>
      <c r="I67" s="61">
        <v>82496858.010000005</v>
      </c>
      <c r="K67" s="8"/>
    </row>
    <row r="68" spans="1:11" ht="13.5" thickTop="1">
      <c r="A68" s="56"/>
      <c r="B68" s="57"/>
      <c r="C68" s="58"/>
      <c r="D68" s="59"/>
      <c r="E68" s="58"/>
      <c r="F68" s="60"/>
      <c r="G68" s="38"/>
      <c r="H68" s="38"/>
      <c r="I68" s="38"/>
    </row>
    <row r="73" spans="1:11" ht="15">
      <c r="C73" s="8" t="s">
        <v>63</v>
      </c>
      <c r="E73" s="76" t="s">
        <v>64</v>
      </c>
      <c r="F73" s="76"/>
      <c r="G73" s="76"/>
    </row>
    <row r="74" spans="1:11" ht="15">
      <c r="C74" s="63" t="s">
        <v>65</v>
      </c>
      <c r="D74" s="64"/>
      <c r="E74" s="71" t="s">
        <v>66</v>
      </c>
      <c r="F74" s="71"/>
      <c r="G74" s="71"/>
    </row>
    <row r="75" spans="1:11">
      <c r="G75" s="11"/>
    </row>
    <row r="76" spans="1:11">
      <c r="G76" s="11"/>
    </row>
    <row r="77" spans="1:11">
      <c r="C77" s="72" t="s">
        <v>67</v>
      </c>
      <c r="D77" s="72"/>
      <c r="E77" s="72"/>
      <c r="F77" s="72"/>
      <c r="G77" s="72"/>
    </row>
    <row r="78" spans="1:11">
      <c r="A78" s="65" t="s">
        <v>68</v>
      </c>
      <c r="B78" s="66" t="s">
        <v>69</v>
      </c>
      <c r="C78" s="72" t="s">
        <v>70</v>
      </c>
      <c r="D78" s="72"/>
      <c r="E78" s="72"/>
      <c r="F78" s="72"/>
      <c r="G78" s="72"/>
    </row>
    <row r="79" spans="1:11">
      <c r="A79" s="67">
        <v>45461</v>
      </c>
      <c r="B79" s="70">
        <v>0.41666666666666669</v>
      </c>
      <c r="G79" s="11"/>
    </row>
    <row r="80" spans="1:11">
      <c r="A80" s="68"/>
      <c r="B80" s="69"/>
      <c r="G80" s="11"/>
    </row>
    <row r="81" spans="1:7">
      <c r="A81" s="65" t="s">
        <v>71</v>
      </c>
      <c r="B81" s="66" t="s">
        <v>72</v>
      </c>
      <c r="G81" s="11"/>
    </row>
    <row r="82" spans="1:7">
      <c r="A82" s="65" t="s">
        <v>73</v>
      </c>
      <c r="B82" s="66" t="s">
        <v>74</v>
      </c>
      <c r="G82" s="11"/>
    </row>
    <row r="83" spans="1:7">
      <c r="G83" s="11"/>
    </row>
  </sheetData>
  <mergeCells count="9">
    <mergeCell ref="E74:G74"/>
    <mergeCell ref="C77:G77"/>
    <mergeCell ref="C78:G78"/>
    <mergeCell ref="A9:I9"/>
    <mergeCell ref="A10:I10"/>
    <mergeCell ref="A11:I11"/>
    <mergeCell ref="A12:I12"/>
    <mergeCell ref="A13:I13"/>
    <mergeCell ref="E73:G73"/>
  </mergeCells>
  <pageMargins left="1.299212598425197" right="0.70866141732283472" top="0.70866141732283472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dcterms:created xsi:type="dcterms:W3CDTF">2024-07-18T13:51:37Z</dcterms:created>
  <dcterms:modified xsi:type="dcterms:W3CDTF">2024-07-18T17:41:09Z</dcterms:modified>
</cp:coreProperties>
</file>