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PDF\New Portal\7- Estadisticas Institucionales\Estadisticas Trimestrales\Estadistica 2025\Abril-Junio 2025\"/>
    </mc:Choice>
  </mc:AlternateContent>
  <bookViews>
    <workbookView xWindow="0" yWindow="0" windowWidth="19845" windowHeight="7470" tabRatio="921" activeTab="2"/>
  </bookViews>
  <sheets>
    <sheet name="NNA asistidos " sheetId="8" r:id="rId1"/>
    <sheet name="Adopciones" sheetId="2" r:id="rId2"/>
    <sheet name="Equipos Multidisciplinarios" sheetId="3" r:id="rId3"/>
    <sheet name="Ingresos en los Hogares de Paso" sheetId="4" r:id="rId4"/>
    <sheet name="NNA en situación de calle" sheetId="6" r:id="rId5"/>
    <sheet name="Restitución de Derechos" sheetId="7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8" l="1"/>
  <c r="E43" i="8"/>
  <c r="F42" i="8"/>
  <c r="E42" i="8"/>
  <c r="F41" i="8"/>
  <c r="E41" i="8"/>
  <c r="G41" i="8" s="1"/>
  <c r="F40" i="8"/>
  <c r="E40" i="8"/>
  <c r="F39" i="8"/>
  <c r="E39" i="8"/>
  <c r="G39" i="8" s="1"/>
  <c r="F38" i="8"/>
  <c r="G38" i="8" s="1"/>
  <c r="E38" i="8"/>
  <c r="F37" i="8"/>
  <c r="E37" i="8"/>
  <c r="F36" i="8"/>
  <c r="E36" i="8"/>
  <c r="F35" i="8"/>
  <c r="E35" i="8"/>
  <c r="F34" i="8"/>
  <c r="E34" i="8"/>
  <c r="F33" i="8"/>
  <c r="E33" i="8"/>
  <c r="G33" i="8" s="1"/>
  <c r="F32" i="8"/>
  <c r="E32" i="8"/>
  <c r="F31" i="8"/>
  <c r="E31" i="8"/>
  <c r="G31" i="8" s="1"/>
  <c r="F30" i="8"/>
  <c r="E30" i="8"/>
  <c r="F29" i="8"/>
  <c r="E29" i="8"/>
  <c r="G29" i="8" s="1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G21" i="8" s="1"/>
  <c r="F20" i="8"/>
  <c r="E20" i="8"/>
  <c r="F19" i="8"/>
  <c r="E19" i="8"/>
  <c r="G19" i="8" s="1"/>
  <c r="F18" i="8"/>
  <c r="E18" i="8"/>
  <c r="F17" i="8"/>
  <c r="E17" i="8"/>
  <c r="G17" i="8" s="1"/>
  <c r="F16" i="8"/>
  <c r="E16" i="8"/>
  <c r="F15" i="8"/>
  <c r="E15" i="8"/>
  <c r="G15" i="8" s="1"/>
  <c r="F14" i="8"/>
  <c r="E14" i="8"/>
  <c r="F13" i="8"/>
  <c r="E13" i="8"/>
  <c r="F12" i="8"/>
  <c r="E12" i="8"/>
  <c r="F11" i="8"/>
  <c r="E11" i="8"/>
  <c r="F10" i="8"/>
  <c r="E10" i="8"/>
  <c r="F9" i="8"/>
  <c r="E9" i="8"/>
  <c r="G9" i="8" s="1"/>
  <c r="F8" i="8"/>
  <c r="E8" i="8"/>
  <c r="F7" i="8"/>
  <c r="E7" i="8"/>
  <c r="F6" i="8"/>
  <c r="E6" i="8"/>
  <c r="G6" i="8" l="1"/>
  <c r="G8" i="8"/>
  <c r="G12" i="8"/>
  <c r="G16" i="8"/>
  <c r="G22" i="8"/>
  <c r="G24" i="8"/>
  <c r="G26" i="8"/>
  <c r="G28" i="8"/>
  <c r="G34" i="8"/>
  <c r="G13" i="8"/>
  <c r="G25" i="8"/>
  <c r="G37" i="8"/>
  <c r="G36" i="8"/>
  <c r="G7" i="8"/>
  <c r="G42" i="8"/>
  <c r="F44" i="8"/>
  <c r="G10" i="8"/>
  <c r="G14" i="8"/>
  <c r="G18" i="8"/>
  <c r="G20" i="8"/>
  <c r="G23" i="8"/>
  <c r="G30" i="8"/>
  <c r="G32" i="8"/>
  <c r="G40" i="8"/>
  <c r="G11" i="8"/>
  <c r="G27" i="8"/>
  <c r="G35" i="8"/>
  <c r="G43" i="8"/>
  <c r="E44" i="8"/>
  <c r="G44" i="8" l="1"/>
  <c r="D57" i="3" l="1"/>
  <c r="I40" i="3"/>
  <c r="D40" i="3"/>
  <c r="I29" i="3"/>
  <c r="C29" i="3"/>
  <c r="E29" i="3"/>
  <c r="F29" i="3"/>
  <c r="G29" i="3"/>
  <c r="H29" i="3"/>
  <c r="J29" i="3"/>
  <c r="K29" i="3"/>
  <c r="L29" i="3"/>
  <c r="M29" i="3"/>
  <c r="E57" i="3" l="1"/>
  <c r="F57" i="3"/>
  <c r="G57" i="3"/>
  <c r="H57" i="3"/>
  <c r="C57" i="3"/>
  <c r="E40" i="3" l="1"/>
  <c r="F40" i="3"/>
  <c r="G40" i="3"/>
  <c r="H40" i="3"/>
  <c r="C40" i="3"/>
</calcChain>
</file>

<file path=xl/sharedStrings.xml><?xml version="1.0" encoding="utf-8"?>
<sst xmlns="http://schemas.openxmlformats.org/spreadsheetml/2006/main" count="638" uniqueCount="264">
  <si>
    <t>Puerto Plata</t>
  </si>
  <si>
    <t>Dajabón</t>
  </si>
  <si>
    <t>San Juan</t>
  </si>
  <si>
    <t>Barahona</t>
  </si>
  <si>
    <t>La Romana</t>
  </si>
  <si>
    <t>El Seibo</t>
  </si>
  <si>
    <t>San Pedro de Macorís</t>
  </si>
  <si>
    <t>Hato Mayor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</si>
  <si>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</si>
  <si>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</si>
  <si>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</si>
  <si>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</si>
  <si>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</si>
  <si>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</si>
  <si>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</si>
  <si>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</si>
  <si>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</si>
  <si>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</si>
  <si>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</si>
  <si>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</si>
  <si>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</si>
  <si>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</si>
  <si>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</si>
  <si>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</si>
  <si>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</si>
  <si>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</si>
  <si>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</si>
  <si>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Trimestre</t>
  </si>
  <si>
    <t>Tipo de Adopciones</t>
  </si>
  <si>
    <t>Cantidad de Niños, Niñas y adolescentes integrados a una familia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</si>
  <si>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</si>
  <si>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</si>
  <si>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</si>
  <si>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</si>
  <si>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</si>
  <si>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</si>
  <si>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</si>
  <si>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</si>
  <si>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</si>
  <si>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</si>
  <si>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</si>
  <si>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</si>
  <si>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</si>
  <si>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</si>
  <si>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</si>
  <si>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</si>
  <si>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</si>
  <si>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</si>
  <si>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</si>
  <si>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</si>
  <si>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</si>
  <si>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</si>
  <si>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</si>
  <si>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</si>
  <si>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</si>
  <si>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>San Francisco</t>
  </si>
  <si>
    <t>TOTAL GENERAL</t>
  </si>
  <si>
    <t xml:space="preserve">Centro de Atención Integral para Adolescentes en Conflicto con la Ley Penal CAIPACLP </t>
  </si>
  <si>
    <t xml:space="preserve">Hato Nuevo </t>
  </si>
  <si>
    <t xml:space="preserve">IPREME </t>
  </si>
  <si>
    <t xml:space="preserve">Santiago </t>
  </si>
  <si>
    <t xml:space="preserve">Femenino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</si>
  <si>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</si>
  <si>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</si>
  <si>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</si>
  <si>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</si>
  <si>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</si>
  <si>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</si>
  <si>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</si>
  <si>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</si>
  <si>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</si>
  <si>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</si>
  <si>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</si>
  <si>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</si>
  <si>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</si>
  <si>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</si>
  <si>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</si>
  <si>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</si>
  <si>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</si>
  <si>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</si>
  <si>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Seguimiento a las familias</t>
  </si>
  <si>
    <t>Oficina Técnica Regional Cibao Norte (Santiago)</t>
  </si>
  <si>
    <t>Oficina Técnica Municipal Puerto Plata</t>
  </si>
  <si>
    <t>Oficina Técnica Municipal Sosua</t>
  </si>
  <si>
    <t>Oficina Técnica Regional Cibao Sur (La Vega)</t>
  </si>
  <si>
    <t>Oficina Técnica Municipal Jarabacoa</t>
  </si>
  <si>
    <t>Oficina Técnica Municipal Constanza</t>
  </si>
  <si>
    <t>Oficina Técnica Municipal Bonao</t>
  </si>
  <si>
    <t>Oficina Técnica Municipal Cotuí</t>
  </si>
  <si>
    <t>Oficina Técnica Regional Cibao Nordeste (San Francisco de Macorís)</t>
  </si>
  <si>
    <t>Oficina Técnica Municipal Cabrera</t>
  </si>
  <si>
    <t>Oficina Técnica Municipal Nagua</t>
  </si>
  <si>
    <t>Oficina Técnica Municipal Las Terrenas</t>
  </si>
  <si>
    <t>Oficina Técnica Municipal Salcedo</t>
  </si>
  <si>
    <t>Oficina Técnica Municipal Samaná</t>
  </si>
  <si>
    <t>Oficina Técnica Regional Cibao Noroeste (Mao)</t>
  </si>
  <si>
    <t>Oficina Técnica Municipal Dajabón</t>
  </si>
  <si>
    <t>Oficina Técnica Regional Valdesia (San Cristóbal)</t>
  </si>
  <si>
    <t>Oficina Técnica Municipal Haina</t>
  </si>
  <si>
    <t>Oficina Técnica Municipal Villa Altagracia</t>
  </si>
  <si>
    <t xml:space="preserve">Oficina Técnica Municipal Azua </t>
  </si>
  <si>
    <t>Oficina Técnica Municipal San José de Ocoa</t>
  </si>
  <si>
    <t>Oficina Técnica Regional  El Valle (San Juan)</t>
  </si>
  <si>
    <t>Oficina Técnica Municipal Comendador</t>
  </si>
  <si>
    <t>Oficina Técnica Regional Enriquillo (Barahona)</t>
  </si>
  <si>
    <t>Oficina Técnica Municipal Jimaní</t>
  </si>
  <si>
    <t>Oficina Técnica Municipal Pedernales</t>
  </si>
  <si>
    <t>Oficina Técnica Regional Yuma (La Romana)</t>
  </si>
  <si>
    <t>Oficina Técnica Municipal Verón-Bávaro</t>
  </si>
  <si>
    <t>Oficina Técnica Municipal El Seibo</t>
  </si>
  <si>
    <t>Oficina Técnica Municipal Higüey</t>
  </si>
  <si>
    <t>Oficina Técnica Regional Higuamo (San Pedro de Macorís)</t>
  </si>
  <si>
    <t>Oficina Técnica Municipal Hato Mayor</t>
  </si>
  <si>
    <t>Oficina Técnica Municipal Monte Plata</t>
  </si>
  <si>
    <t>Oficina Técnica Municipal Sabana de la Mar</t>
  </si>
  <si>
    <t>Oficina Técnica Regional Metropolitana-Ozama  (Santo Domingo Este)</t>
  </si>
  <si>
    <t>Oficina Técnica Municipal Boca Chica</t>
  </si>
  <si>
    <t>Oficina Técnica Municipal (Santo Domingo Norte)</t>
  </si>
  <si>
    <t>Oficina Técnica Municipal Los Alcarrizos</t>
  </si>
  <si>
    <t>Entrevista familiar</t>
  </si>
  <si>
    <t>Entregado oficina</t>
  </si>
  <si>
    <t xml:space="preserve">Informes Entregado TNNA </t>
  </si>
  <si>
    <t xml:space="preserve">Informes Ps. Entregados al TNNA </t>
  </si>
  <si>
    <t>Acompañamientos  ps.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</si>
  <si>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</si>
  <si>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</si>
  <si>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</si>
  <si>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</si>
  <si>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</si>
  <si>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Acompañamiento a los adolescentes con  Medidas Alternativas </t>
  </si>
  <si>
    <t>Abril-junio</t>
  </si>
  <si>
    <t>Segundo trimestre</t>
  </si>
  <si>
    <t>Niños, Niñas y Adolescentes  intervenidos por la sección de en situación de calle y  peores formas de trabajo infantil, según grupo de edad y sexo, segundo trimestre, 2025</t>
  </si>
  <si>
    <t>Abril</t>
  </si>
  <si>
    <t>Mayo</t>
  </si>
  <si>
    <t>Junio</t>
  </si>
  <si>
    <t>Estadísticas de las Acciones Desarrolladas a Favor de la Niñez y la Adolescencia</t>
  </si>
  <si>
    <t>a través de la Oficina Técnica  Regionales y Municipales</t>
  </si>
  <si>
    <t>Región</t>
  </si>
  <si>
    <t>Provincia</t>
  </si>
  <si>
    <t>Oficinas</t>
  </si>
  <si>
    <t xml:space="preserve">Cantidad </t>
  </si>
  <si>
    <t>Total</t>
  </si>
  <si>
    <t>Niños y adolescentes</t>
  </si>
  <si>
    <t>Niñas y adolescentes</t>
  </si>
  <si>
    <t>Región I- Cibao Norte</t>
  </si>
  <si>
    <t>Santiago</t>
  </si>
  <si>
    <t>Región II-Cibao Sur</t>
  </si>
  <si>
    <t>La Vega</t>
  </si>
  <si>
    <t>Monseñor Nouel</t>
  </si>
  <si>
    <t>Sánchez Ramírez</t>
  </si>
  <si>
    <t>Región III- Cibao Nordeste</t>
  </si>
  <si>
    <t>Duarte</t>
  </si>
  <si>
    <t>María Trinidad  Sánchez</t>
  </si>
  <si>
    <t>Samaná</t>
  </si>
  <si>
    <t>Hermanas Mirabal</t>
  </si>
  <si>
    <t>Region IV-Cibao Noroeste</t>
  </si>
  <si>
    <t>Valverde</t>
  </si>
  <si>
    <t>Región V- Valdesia</t>
  </si>
  <si>
    <t>San Cristóbal</t>
  </si>
  <si>
    <t>Azua</t>
  </si>
  <si>
    <t>San José de Ocoa</t>
  </si>
  <si>
    <t>Región VI- El Valle</t>
  </si>
  <si>
    <t xml:space="preserve">Elías Piña </t>
  </si>
  <si>
    <t>Región VII- Enriquillo</t>
  </si>
  <si>
    <t>Independencia</t>
  </si>
  <si>
    <t>Pedernales</t>
  </si>
  <si>
    <t>Región VIII- Yuma</t>
  </si>
  <si>
    <t>La Altagracia</t>
  </si>
  <si>
    <t>Región IX- Higuamo</t>
  </si>
  <si>
    <t>Monte Plata</t>
  </si>
  <si>
    <t>Región X-Ozama</t>
  </si>
  <si>
    <t>Santo Domingo</t>
  </si>
  <si>
    <t>Fuente: Elaborado por la Dirección de Planificación y Desarrollo/ Depto. de Monitoreo y Evaluacion de PPP/ Sección de Estadística con registros administrativo de la Dirección de Desarrollo Territorial y Supervisión/ Departamento de Gestión Territorial</t>
  </si>
  <si>
    <t>Segundo trimestre 2025</t>
  </si>
  <si>
    <t>11 años</t>
  </si>
  <si>
    <t>M</t>
  </si>
  <si>
    <t>Dominicana</t>
  </si>
  <si>
    <t>Denuncia de protección</t>
  </si>
  <si>
    <t>Oficina Nacional</t>
  </si>
  <si>
    <t>Mendicidad por cuenta propia o en grupo de pares</t>
  </si>
  <si>
    <t>Reinserción Familiar</t>
  </si>
  <si>
    <t>14 años</t>
  </si>
  <si>
    <t>Haitiana</t>
  </si>
  <si>
    <t>09 años</t>
  </si>
  <si>
    <t>F</t>
  </si>
  <si>
    <t>13 años</t>
  </si>
  <si>
    <t xml:space="preserve">Denuncia de protección </t>
  </si>
  <si>
    <t>Fiscalía Comunitaria de la Ciudad  Colonial</t>
  </si>
  <si>
    <t>Jornada de protección</t>
  </si>
  <si>
    <t>Av. San Vicente de Paul esquina Mella, Santo Domingo Este</t>
  </si>
  <si>
    <t>Limpia vidrios</t>
  </si>
  <si>
    <t>Santo Domingo Este</t>
  </si>
  <si>
    <t>Calle El Pensador, Santo Domingo Este</t>
  </si>
  <si>
    <t xml:space="preserve">12 años </t>
  </si>
  <si>
    <t>Bomba Petromovil Av. España, Santo Domingo Este</t>
  </si>
  <si>
    <t>Vendedor de mercancia en via pública</t>
  </si>
  <si>
    <t>17 años</t>
  </si>
  <si>
    <t>Avenida San Vicente esquina Mella, Santo Domingo Este</t>
  </si>
  <si>
    <t xml:space="preserve">Autopista de San Isidro, Santo Domingo Este </t>
  </si>
  <si>
    <t xml:space="preserve">10 años </t>
  </si>
  <si>
    <t>Zona Colonial (POLITUR)</t>
  </si>
  <si>
    <t xml:space="preserve">Mendicidad en zona turistica o recreativa </t>
  </si>
  <si>
    <t xml:space="preserve">Distrito Nacional </t>
  </si>
  <si>
    <t>ASFL Acción Callejera</t>
  </si>
  <si>
    <t>Referido por el 911</t>
  </si>
  <si>
    <t>12 años</t>
  </si>
  <si>
    <t xml:space="preserve">Denuncia de Protección </t>
  </si>
  <si>
    <t>Deambulando por cuenta propia y en grupo de pares</t>
  </si>
  <si>
    <t>15 años</t>
  </si>
  <si>
    <t>07 años</t>
  </si>
  <si>
    <t>Jornada de Protección</t>
  </si>
  <si>
    <t>Ágora Mall</t>
  </si>
  <si>
    <t xml:space="preserve">Explotado por adulto para mendicidad en vía pública </t>
  </si>
  <si>
    <t xml:space="preserve">Estación del metro Pedro Mir </t>
  </si>
  <si>
    <t xml:space="preserve">Mendicidad por cuenta propia o en grupo de pares </t>
  </si>
  <si>
    <t xml:space="preserve">17 años </t>
  </si>
  <si>
    <t xml:space="preserve">Atencion al usuario </t>
  </si>
  <si>
    <t>Av. Ortega y Gasset (Destacamento Naco)</t>
  </si>
  <si>
    <t xml:space="preserve">16 años </t>
  </si>
  <si>
    <t>Av. Máximo Gómez esq. Av. Bolivar</t>
  </si>
  <si>
    <t>Vendedor de frutas u otra mercancia en via pública</t>
  </si>
  <si>
    <t>9 años</t>
  </si>
  <si>
    <t>Operativo Extraordinario con Ministerio de Trabajo</t>
  </si>
  <si>
    <t>Pantoja Santo Domingo Oeste.</t>
  </si>
  <si>
    <t xml:space="preserve">  Riesgo y Vulnerabilidad</t>
  </si>
  <si>
    <t xml:space="preserve"> Pantoja Santo Domingo Oeste</t>
  </si>
  <si>
    <t>8 años</t>
  </si>
  <si>
    <t>Trabajo Infantil</t>
  </si>
  <si>
    <t>1 año</t>
  </si>
  <si>
    <t>0 Años</t>
  </si>
  <si>
    <t>Plaza Ágora Mall</t>
  </si>
  <si>
    <t xml:space="preserve"> Acuario Nacional </t>
  </si>
  <si>
    <t>10 años</t>
  </si>
  <si>
    <t xml:space="preserve"> Autopista de San Isidro Proximo a Plaza Lama Expres</t>
  </si>
  <si>
    <t>Farmacia Carol, Av. Winston Churchill</t>
  </si>
  <si>
    <t>ASFL Casa Pinardi</t>
  </si>
  <si>
    <t>UTESA, Av. Máximo Gómez</t>
  </si>
  <si>
    <t xml:space="preserve">14 años </t>
  </si>
  <si>
    <t>Playa Boca Chica</t>
  </si>
  <si>
    <t xml:space="preserve">Mendicidad por cuenta propia en zona turistica </t>
  </si>
  <si>
    <t xml:space="preserve">Boca Chica </t>
  </si>
  <si>
    <t>HP Centro Padre Luis Rosario</t>
  </si>
  <si>
    <t>Av. 27 de febrero con Estrella Sahdala</t>
  </si>
  <si>
    <t xml:space="preserve">15 años </t>
  </si>
  <si>
    <t xml:space="preserve">Atencion al Usuario </t>
  </si>
  <si>
    <t>Riesgo y vulnerabilidad</t>
  </si>
  <si>
    <t>Jornada de Proteccion</t>
  </si>
  <si>
    <t>Playa de Boca Chica</t>
  </si>
  <si>
    <t xml:space="preserve">Atención al Usuario </t>
  </si>
  <si>
    <t>Av. Winston Churchill</t>
  </si>
  <si>
    <t>Mendicidad por cuenta propia y en grupo de pares</t>
  </si>
  <si>
    <t>Hogar de paso Centro Padre Luis Rosario</t>
  </si>
  <si>
    <t>Riesgo y Vulnerabilidad</t>
  </si>
  <si>
    <t>Operativo Extraordinario</t>
  </si>
  <si>
    <t xml:space="preserve">Verón </t>
  </si>
  <si>
    <t>Punta Cana</t>
  </si>
  <si>
    <t>Limpia botas</t>
  </si>
  <si>
    <t xml:space="preserve">UTESA Av. Máximo Gómez </t>
  </si>
  <si>
    <t>Hotel Crowne Plaza</t>
  </si>
  <si>
    <t>Centro Padre Luis Rosario</t>
  </si>
  <si>
    <t>4 años</t>
  </si>
  <si>
    <t>Multicentro La Sirena</t>
  </si>
  <si>
    <t>Concientización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</si>
</sst>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Times New Roman"/>
      <family val="1"/>
    </font>
    <font>
      <sz val="9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10" borderId="0" applyNumberFormat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/>
    </xf>
    <xf numFmtId="0" fontId="5" fillId="4" borderId="14" xfId="6" applyNumberFormat="1" applyFont="1" applyFill="1" applyBorder="1" applyAlignment="1" applyProtection="1">
      <alignment horizontal="center" vertical="center"/>
    </xf>
    <xf numFmtId="0" fontId="4" fillId="9" borderId="2" xfId="4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4" fillId="9" borderId="2" xfId="4" applyFont="1" applyFill="1" applyBorder="1" applyAlignment="1">
      <alignment horizontal="left" vertical="center" wrapText="1"/>
    </xf>
    <xf numFmtId="0" fontId="0" fillId="0" borderId="2" xfId="0" applyBorder="1"/>
    <xf numFmtId="0" fontId="18" fillId="13" borderId="16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1" fontId="0" fillId="0" borderId="12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1" fontId="0" fillId="4" borderId="12" xfId="0" applyNumberForma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19" fillId="8" borderId="12" xfId="0" applyFont="1" applyFill="1" applyBorder="1" applyAlignment="1">
      <alignment vertical="center"/>
    </xf>
    <xf numFmtId="1" fontId="19" fillId="8" borderId="12" xfId="0" applyNumberFormat="1" applyFon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19" fillId="8" borderId="19" xfId="0" applyNumberFormat="1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/>
    </xf>
    <xf numFmtId="0" fontId="0" fillId="4" borderId="0" xfId="0" applyFill="1"/>
    <xf numFmtId="0" fontId="4" fillId="9" borderId="2" xfId="4" applyFont="1" applyFill="1" applyBorder="1" applyAlignment="1">
      <alignment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0" fontId="0" fillId="4" borderId="2" xfId="0" applyFill="1" applyBorder="1"/>
    <xf numFmtId="0" fontId="5" fillId="4" borderId="2" xfId="0" applyFont="1" applyFill="1" applyBorder="1" applyAlignment="1">
      <alignment vertical="center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9" fillId="14" borderId="2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left" vertical="center"/>
    </xf>
    <xf numFmtId="0" fontId="19" fillId="14" borderId="2" xfId="0" applyFont="1" applyFill="1" applyBorder="1" applyAlignment="1">
      <alignment vertical="center"/>
    </xf>
    <xf numFmtId="0" fontId="19" fillId="14" borderId="2" xfId="0" applyFont="1" applyFill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40% - Énfasis1" xfId="6" builtinId="31"/>
    <cellStyle name="Excel Built-in Normal" xfId="2"/>
    <cellStyle name="Excel_BuiltIn_Buena 1" xfId="3"/>
    <cellStyle name="Incorrecto" xfId="1" builtinId="27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Porcentaje de Niños, Niñas y Adolescentes atendidos</a:t>
            </a:r>
            <a:r>
              <a:rPr lang="en-US" sz="1200" baseline="0">
                <a:solidFill>
                  <a:sysClr val="windowText" lastClr="000000"/>
                </a:solidFill>
              </a:rPr>
              <a:t> por los diferentes mecanismos de orientación y denuncia para la proteccón de sus derechos, segun región, abril-junio 2025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557617132964763"/>
          <c:y val="2.1947864317265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5281216"/>
        <c:axId val="825274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shade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'NNA asistidos '!#REF!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9CC0-4726-A636-C79F87AC04D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1">
                      <a:shade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'NNA asistidos 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9CC0-4726-A636-C79F87AC04D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1">
                      <a:shade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'NNA asistidos 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3-9CC0-4726-A636-C79F87AC04D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1">
                      <a:tint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'NNA asistidos 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4-9CC0-4726-A636-C79F87AC04D8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1">
                      <a:tint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'NNA asistidos 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9CC0-4726-A636-C79F87AC04D8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1"/>
                  </a:solidFill>
                  <a:ln>
                    <a:solidFill>
                      <a:schemeClr val="accent1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'NNA asistidos '!#REF!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'NNA asistidos 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9CC0-4726-A636-C79F87AC04D8}"/>
                  </c:ext>
                </c:extLst>
              </c15:ser>
            </c15:filteredBarSeries>
          </c:ext>
        </c:extLst>
      </c:barChart>
      <c:catAx>
        <c:axId val="8252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5274976"/>
        <c:crosses val="autoZero"/>
        <c:auto val="1"/>
        <c:lblAlgn val="ctr"/>
        <c:lblOffset val="100"/>
        <c:noMultiLvlLbl val="0"/>
      </c:catAx>
      <c:valAx>
        <c:axId val="825274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528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16</xdr:row>
      <xdr:rowOff>300036</xdr:rowOff>
    </xdr:from>
    <xdr:to>
      <xdr:col>9</xdr:col>
      <xdr:colOff>0</xdr:colOff>
      <xdr:row>26</xdr:row>
      <xdr:rowOff>342900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E4CFFB-02C8-4026-A428-ADB002DF3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5/Estad&#237;sticas%20oficinas%20regionales%20y%20municipales,%202025/2.%20Estad&#237;sticas%20de%20las%20OR%20y%20OM%20,%20%20segundo%20trimestre%202025.xlsx?83DE8F88" TargetMode="External"/><Relationship Id="rId1" Type="http://schemas.openxmlformats.org/officeDocument/2006/relationships/externalLinkPath" Target="file:///\\83DE8F88\2.%20Estad&#237;sticas%20de%20las%20OR%20y%20OM%20,%20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POr oficinas"/>
      <sheetName val="Movilidad "/>
      <sheetName val="Resumen Enero"/>
    </sheetNames>
    <sheetDataSet>
      <sheetData sheetId="0">
        <row r="6">
          <cell r="AN6">
            <v>882</v>
          </cell>
          <cell r="AO6">
            <v>754</v>
          </cell>
        </row>
      </sheetData>
      <sheetData sheetId="1">
        <row r="6">
          <cell r="AN6">
            <v>24</v>
          </cell>
          <cell r="AO6">
            <v>10</v>
          </cell>
        </row>
      </sheetData>
      <sheetData sheetId="2">
        <row r="6">
          <cell r="AN6">
            <v>0</v>
          </cell>
          <cell r="AO6">
            <v>0</v>
          </cell>
        </row>
      </sheetData>
      <sheetData sheetId="3"/>
      <sheetData sheetId="4">
        <row r="6">
          <cell r="AN6">
            <v>6</v>
          </cell>
          <cell r="AO6">
            <v>6</v>
          </cell>
        </row>
      </sheetData>
      <sheetData sheetId="5">
        <row r="6">
          <cell r="AN6">
            <v>25</v>
          </cell>
          <cell r="AO6">
            <v>54</v>
          </cell>
        </row>
      </sheetData>
      <sheetData sheetId="6">
        <row r="6">
          <cell r="AN6">
            <v>39</v>
          </cell>
          <cell r="AO6">
            <v>32</v>
          </cell>
        </row>
      </sheetData>
      <sheetData sheetId="7">
        <row r="6">
          <cell r="AN6">
            <v>2</v>
          </cell>
          <cell r="AO6">
            <v>3</v>
          </cell>
        </row>
      </sheetData>
      <sheetData sheetId="8">
        <row r="6">
          <cell r="AN6">
            <v>7</v>
          </cell>
          <cell r="AO6">
            <v>2</v>
          </cell>
        </row>
      </sheetData>
      <sheetData sheetId="9"/>
      <sheetData sheetId="10">
        <row r="6">
          <cell r="AN6">
            <v>28</v>
          </cell>
          <cell r="AO6">
            <v>37</v>
          </cell>
        </row>
      </sheetData>
      <sheetData sheetId="11">
        <row r="6">
          <cell r="AN6">
            <v>22</v>
          </cell>
          <cell r="AO6">
            <v>24</v>
          </cell>
        </row>
      </sheetData>
      <sheetData sheetId="12">
        <row r="6">
          <cell r="AN6">
            <v>51</v>
          </cell>
          <cell r="AO6">
            <v>56</v>
          </cell>
        </row>
      </sheetData>
      <sheetData sheetId="13">
        <row r="6">
          <cell r="AN6">
            <v>34</v>
          </cell>
          <cell r="AO6">
            <v>26</v>
          </cell>
        </row>
      </sheetData>
      <sheetData sheetId="14">
        <row r="6">
          <cell r="AN6">
            <v>9</v>
          </cell>
          <cell r="AO6">
            <v>7</v>
          </cell>
        </row>
      </sheetData>
      <sheetData sheetId="15">
        <row r="6">
          <cell r="AN6">
            <v>0</v>
          </cell>
          <cell r="AO6">
            <v>0</v>
          </cell>
        </row>
      </sheetData>
      <sheetData sheetId="16"/>
      <sheetData sheetId="17">
        <row r="6">
          <cell r="AN6">
            <v>24</v>
          </cell>
          <cell r="AO6">
            <v>12</v>
          </cell>
        </row>
      </sheetData>
      <sheetData sheetId="18">
        <row r="6">
          <cell r="AN6">
            <v>585</v>
          </cell>
          <cell r="AO6">
            <v>464</v>
          </cell>
        </row>
      </sheetData>
      <sheetData sheetId="19"/>
      <sheetData sheetId="20">
        <row r="6">
          <cell r="AN6">
            <v>76</v>
          </cell>
          <cell r="AO6">
            <v>93</v>
          </cell>
        </row>
      </sheetData>
      <sheetData sheetId="21">
        <row r="6">
          <cell r="AN6">
            <v>9</v>
          </cell>
          <cell r="AO6">
            <v>13</v>
          </cell>
        </row>
      </sheetData>
      <sheetData sheetId="22">
        <row r="6">
          <cell r="AN6">
            <v>23</v>
          </cell>
          <cell r="AO6">
            <v>21</v>
          </cell>
        </row>
      </sheetData>
      <sheetData sheetId="23">
        <row r="6">
          <cell r="AN6">
            <v>1416</v>
          </cell>
          <cell r="AO6">
            <v>1364</v>
          </cell>
        </row>
      </sheetData>
      <sheetData sheetId="24">
        <row r="6">
          <cell r="AN6">
            <v>37</v>
          </cell>
          <cell r="AO6">
            <v>19</v>
          </cell>
        </row>
      </sheetData>
      <sheetData sheetId="25"/>
      <sheetData sheetId="26">
        <row r="6">
          <cell r="AN6">
            <v>406</v>
          </cell>
          <cell r="AO6">
            <v>290</v>
          </cell>
        </row>
      </sheetData>
      <sheetData sheetId="27">
        <row r="6">
          <cell r="AN6">
            <v>308</v>
          </cell>
          <cell r="AO6">
            <v>247</v>
          </cell>
        </row>
      </sheetData>
      <sheetData sheetId="28"/>
      <sheetData sheetId="29">
        <row r="6">
          <cell r="AN6">
            <v>18</v>
          </cell>
          <cell r="AO6">
            <v>20</v>
          </cell>
        </row>
      </sheetData>
      <sheetData sheetId="30">
        <row r="6">
          <cell r="AN6">
            <v>23</v>
          </cell>
          <cell r="AO6">
            <v>7</v>
          </cell>
        </row>
      </sheetData>
      <sheetData sheetId="31">
        <row r="6">
          <cell r="AN6">
            <v>119</v>
          </cell>
          <cell r="AO6">
            <v>100</v>
          </cell>
        </row>
      </sheetData>
      <sheetData sheetId="32"/>
      <sheetData sheetId="33">
        <row r="6">
          <cell r="AN6">
            <v>11</v>
          </cell>
          <cell r="AO6">
            <v>13</v>
          </cell>
        </row>
      </sheetData>
      <sheetData sheetId="34">
        <row r="6">
          <cell r="AN6">
            <v>12</v>
          </cell>
          <cell r="AO6">
            <v>17</v>
          </cell>
        </row>
      </sheetData>
      <sheetData sheetId="35">
        <row r="6">
          <cell r="AN6">
            <v>114</v>
          </cell>
          <cell r="AO6">
            <v>92</v>
          </cell>
        </row>
      </sheetData>
      <sheetData sheetId="36">
        <row r="6">
          <cell r="AN6">
            <v>23</v>
          </cell>
          <cell r="AO6">
            <v>35</v>
          </cell>
        </row>
      </sheetData>
      <sheetData sheetId="37"/>
      <sheetData sheetId="38">
        <row r="6">
          <cell r="AN6">
            <v>7</v>
          </cell>
          <cell r="AO6">
            <v>18</v>
          </cell>
        </row>
      </sheetData>
      <sheetData sheetId="39">
        <row r="6">
          <cell r="AN6">
            <v>3</v>
          </cell>
          <cell r="AO6">
            <v>2</v>
          </cell>
        </row>
      </sheetData>
      <sheetData sheetId="40">
        <row r="6">
          <cell r="AN6">
            <v>31</v>
          </cell>
          <cell r="AO6">
            <v>53</v>
          </cell>
        </row>
      </sheetData>
      <sheetData sheetId="41">
        <row r="6">
          <cell r="AN6">
            <v>21</v>
          </cell>
          <cell r="AO6">
            <v>14</v>
          </cell>
        </row>
      </sheetData>
      <sheetData sheetId="42"/>
      <sheetData sheetId="43">
        <row r="6">
          <cell r="AN6">
            <v>60</v>
          </cell>
          <cell r="AO6">
            <v>45</v>
          </cell>
        </row>
      </sheetData>
      <sheetData sheetId="44">
        <row r="6">
          <cell r="AN6">
            <v>31</v>
          </cell>
          <cell r="AO6">
            <v>27</v>
          </cell>
        </row>
      </sheetData>
      <sheetData sheetId="45">
        <row r="6">
          <cell r="AN6">
            <v>25</v>
          </cell>
          <cell r="AO6">
            <v>42</v>
          </cell>
        </row>
      </sheetData>
      <sheetData sheetId="46">
        <row r="6">
          <cell r="AN6">
            <v>18</v>
          </cell>
          <cell r="AO6">
            <v>27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L15" sqref="L15"/>
    </sheetView>
  </sheetViews>
  <sheetFormatPr baseColWidth="10" defaultColWidth="11.42578125" defaultRowHeight="15" x14ac:dyDescent="0.25"/>
  <cols>
    <col min="1" max="1" width="21.28515625" customWidth="1"/>
    <col min="2" max="2" width="12" customWidth="1"/>
    <col min="3" max="3" width="23" customWidth="1"/>
    <col min="4" max="4" width="43" customWidth="1"/>
    <col min="5" max="5" width="16.28515625" customWidth="1"/>
    <col min="6" max="6" width="20" customWidth="1"/>
    <col min="8" max="8" width="14" customWidth="1"/>
  </cols>
  <sheetData>
    <row r="1" spans="1:8" ht="15.75" x14ac:dyDescent="0.25">
      <c r="A1" s="121" t="s">
        <v>136</v>
      </c>
      <c r="B1" s="121"/>
      <c r="C1" s="121"/>
      <c r="D1" s="121"/>
      <c r="E1" s="121"/>
      <c r="F1" s="121"/>
      <c r="G1" s="121"/>
    </row>
    <row r="2" spans="1:8" ht="15.75" x14ac:dyDescent="0.25">
      <c r="A2" s="122" t="s">
        <v>137</v>
      </c>
      <c r="B2" s="122"/>
      <c r="C2" s="122"/>
      <c r="D2" s="122"/>
      <c r="E2" s="122"/>
      <c r="F2" s="122"/>
      <c r="G2" s="122"/>
    </row>
    <row r="3" spans="1:8" ht="15.75" x14ac:dyDescent="0.25">
      <c r="A3" s="123" t="s">
        <v>174</v>
      </c>
      <c r="B3" s="123"/>
      <c r="C3" s="123"/>
      <c r="D3" s="123"/>
      <c r="E3" s="123"/>
      <c r="F3" s="123"/>
      <c r="G3" s="123"/>
    </row>
    <row r="4" spans="1:8" ht="15.75" x14ac:dyDescent="0.25">
      <c r="A4" s="124" t="s">
        <v>138</v>
      </c>
      <c r="B4" s="124" t="s">
        <v>74</v>
      </c>
      <c r="C4" s="124" t="s">
        <v>139</v>
      </c>
      <c r="D4" s="124" t="s">
        <v>140</v>
      </c>
      <c r="E4" s="125" t="s">
        <v>141</v>
      </c>
      <c r="F4" s="126"/>
      <c r="G4" s="127"/>
      <c r="H4" s="111" t="s">
        <v>27</v>
      </c>
    </row>
    <row r="5" spans="1:8" ht="28.5" x14ac:dyDescent="0.25">
      <c r="A5" s="124"/>
      <c r="B5" s="124"/>
      <c r="C5" s="124"/>
      <c r="D5" s="124"/>
      <c r="E5" s="73" t="s">
        <v>143</v>
      </c>
      <c r="F5" s="74" t="s">
        <v>144</v>
      </c>
      <c r="G5" s="87" t="s">
        <v>142</v>
      </c>
      <c r="H5" s="111"/>
    </row>
    <row r="6" spans="1:8" ht="18" customHeight="1" x14ac:dyDescent="0.25">
      <c r="A6" s="120" t="s">
        <v>145</v>
      </c>
      <c r="B6" s="75">
        <v>1</v>
      </c>
      <c r="C6" s="76" t="s">
        <v>146</v>
      </c>
      <c r="D6" s="50" t="s">
        <v>81</v>
      </c>
      <c r="E6" s="77">
        <f>'[1]I-OR Cibao Norte (Santiago)'!AN6</f>
        <v>882</v>
      </c>
      <c r="F6" s="77">
        <f>'[1]I-OR Cibao Norte (Santiago)'!AO6</f>
        <v>754</v>
      </c>
      <c r="G6" s="85">
        <f>E6+F6</f>
        <v>1636</v>
      </c>
      <c r="H6" s="112" t="s">
        <v>130</v>
      </c>
    </row>
    <row r="7" spans="1:8" x14ac:dyDescent="0.25">
      <c r="A7" s="113"/>
      <c r="B7" s="78">
        <v>2</v>
      </c>
      <c r="C7" s="118" t="s">
        <v>0</v>
      </c>
      <c r="D7" s="51" t="s">
        <v>82</v>
      </c>
      <c r="E7" s="77">
        <f>'[1]I.1 OM Cibao Norte (Pto.Plata)'!AN6</f>
        <v>24</v>
      </c>
      <c r="F7" s="77">
        <f>'[1]I.1 OM Cibao Norte (Pto.Plata)'!AO6</f>
        <v>10</v>
      </c>
      <c r="G7" s="85">
        <f t="shared" ref="G7:G43" si="0">E7+F7</f>
        <v>34</v>
      </c>
      <c r="H7" s="112"/>
    </row>
    <row r="8" spans="1:8" x14ac:dyDescent="0.25">
      <c r="A8" s="113"/>
      <c r="B8" s="78">
        <v>3</v>
      </c>
      <c r="C8" s="119"/>
      <c r="D8" s="51" t="s">
        <v>83</v>
      </c>
      <c r="E8" s="77">
        <f>'[1]I.1 OM Cibao Norte (Sosua) '!AN6</f>
        <v>0</v>
      </c>
      <c r="F8" s="77">
        <f>'[1]I.1 OM Cibao Norte (Sosua) '!AO6</f>
        <v>0</v>
      </c>
      <c r="G8" s="85">
        <f t="shared" si="0"/>
        <v>0</v>
      </c>
      <c r="H8" s="112"/>
    </row>
    <row r="9" spans="1:8" x14ac:dyDescent="0.25">
      <c r="A9" s="113" t="s">
        <v>147</v>
      </c>
      <c r="B9" s="78">
        <v>4</v>
      </c>
      <c r="C9" s="115" t="s">
        <v>148</v>
      </c>
      <c r="D9" s="51" t="s">
        <v>84</v>
      </c>
      <c r="E9" s="77">
        <f>'[1]2. OR Cibao Sur (La Vega)'!AN6</f>
        <v>6</v>
      </c>
      <c r="F9" s="77">
        <f>'[1]2. OR Cibao Sur (La Vega)'!AO6</f>
        <v>6</v>
      </c>
      <c r="G9" s="85">
        <f t="shared" si="0"/>
        <v>12</v>
      </c>
      <c r="H9" s="112"/>
    </row>
    <row r="10" spans="1:8" x14ac:dyDescent="0.25">
      <c r="A10" s="113"/>
      <c r="B10" s="78">
        <v>5</v>
      </c>
      <c r="C10" s="115"/>
      <c r="D10" s="51" t="s">
        <v>85</v>
      </c>
      <c r="E10" s="77">
        <f>'[1]2,4 OM Cibao Sur ( Jarabacoa)'!AN6</f>
        <v>7</v>
      </c>
      <c r="F10" s="77">
        <f>'[1]2,4 OM Cibao Sur ( Jarabacoa)'!AO6</f>
        <v>2</v>
      </c>
      <c r="G10" s="85">
        <f t="shared" si="0"/>
        <v>9</v>
      </c>
      <c r="H10" s="112"/>
    </row>
    <row r="11" spans="1:8" x14ac:dyDescent="0.25">
      <c r="A11" s="113"/>
      <c r="B11" s="78">
        <v>6</v>
      </c>
      <c r="C11" s="115"/>
      <c r="D11" s="51" t="s">
        <v>86</v>
      </c>
      <c r="E11" s="77">
        <f>'[1]2,1 OM Cibao Sur ( Constanza)'!AN6</f>
        <v>25</v>
      </c>
      <c r="F11" s="77">
        <f>'[1]2,1 OM Cibao Sur ( Constanza)'!AO6</f>
        <v>54</v>
      </c>
      <c r="G11" s="85">
        <f t="shared" si="0"/>
        <v>79</v>
      </c>
      <c r="H11" s="112"/>
    </row>
    <row r="12" spans="1:8" x14ac:dyDescent="0.25">
      <c r="A12" s="113"/>
      <c r="B12" s="78">
        <v>7</v>
      </c>
      <c r="C12" s="51" t="s">
        <v>149</v>
      </c>
      <c r="D12" s="51" t="s">
        <v>87</v>
      </c>
      <c r="E12" s="77">
        <f>'[1]2,2 OM Cibao Sur ( Bonao)'!AN6</f>
        <v>39</v>
      </c>
      <c r="F12" s="77">
        <f>'[1]2,2 OM Cibao Sur ( Bonao)'!AO6</f>
        <v>32</v>
      </c>
      <c r="G12" s="85">
        <f t="shared" si="0"/>
        <v>71</v>
      </c>
      <c r="H12" s="112"/>
    </row>
    <row r="13" spans="1:8" x14ac:dyDescent="0.25">
      <c r="A13" s="113"/>
      <c r="B13" s="78">
        <v>8</v>
      </c>
      <c r="C13" s="51" t="s">
        <v>150</v>
      </c>
      <c r="D13" s="51" t="s">
        <v>88</v>
      </c>
      <c r="E13" s="77">
        <f>'[1]2,3 OM Cibao Sur ( Sánchez '!AN6</f>
        <v>2</v>
      </c>
      <c r="F13" s="77">
        <f>'[1]2,3 OM Cibao Sur ( Sánchez '!AO6</f>
        <v>3</v>
      </c>
      <c r="G13" s="85">
        <f t="shared" si="0"/>
        <v>5</v>
      </c>
      <c r="H13" s="112"/>
    </row>
    <row r="14" spans="1:8" ht="30" x14ac:dyDescent="0.25">
      <c r="A14" s="117" t="s">
        <v>151</v>
      </c>
      <c r="B14" s="78">
        <v>9</v>
      </c>
      <c r="C14" s="79" t="s">
        <v>152</v>
      </c>
      <c r="D14" s="51" t="s">
        <v>89</v>
      </c>
      <c r="E14" s="77">
        <f>'[1]III-OR Cibao Nordeste(Duarte)'!AN6</f>
        <v>28</v>
      </c>
      <c r="F14" s="77">
        <f>'[1]III-OR Cibao Nordeste(Duarte)'!AO6</f>
        <v>37</v>
      </c>
      <c r="G14" s="85">
        <f t="shared" si="0"/>
        <v>65</v>
      </c>
      <c r="H14" s="112"/>
    </row>
    <row r="15" spans="1:8" x14ac:dyDescent="0.25">
      <c r="A15" s="117"/>
      <c r="B15" s="78">
        <v>10</v>
      </c>
      <c r="C15" s="118" t="s">
        <v>153</v>
      </c>
      <c r="D15" s="51" t="s">
        <v>90</v>
      </c>
      <c r="E15" s="77">
        <f>'[1]III.2 OM C Nordeste (Cabrera)'!AN6</f>
        <v>51</v>
      </c>
      <c r="F15" s="77">
        <f>'[1]III.2 OM C Nordeste (Cabrera)'!AO6</f>
        <v>56</v>
      </c>
      <c r="G15" s="85">
        <f t="shared" si="0"/>
        <v>107</v>
      </c>
      <c r="H15" s="112"/>
    </row>
    <row r="16" spans="1:8" x14ac:dyDescent="0.25">
      <c r="A16" s="117"/>
      <c r="B16" s="78">
        <v>11</v>
      </c>
      <c r="C16" s="119"/>
      <c r="D16" s="51" t="s">
        <v>91</v>
      </c>
      <c r="E16" s="77">
        <f>'[1]lll.4 OM Nordeste (Nagua)'!AN6</f>
        <v>9</v>
      </c>
      <c r="F16" s="77">
        <f>'[1]lll.4 OM Nordeste (Nagua)'!AO6</f>
        <v>7</v>
      </c>
      <c r="G16" s="85">
        <f t="shared" si="0"/>
        <v>16</v>
      </c>
      <c r="H16" s="112"/>
    </row>
    <row r="17" spans="1:8" x14ac:dyDescent="0.25">
      <c r="A17" s="117"/>
      <c r="B17" s="78">
        <v>12</v>
      </c>
      <c r="C17" s="51" t="s">
        <v>154</v>
      </c>
      <c r="D17" s="51" t="s">
        <v>92</v>
      </c>
      <c r="E17" s="77">
        <f>'[1]III.3 OM Nordeste (Las Terrenas'!AN6</f>
        <v>34</v>
      </c>
      <c r="F17" s="77">
        <f>'[1]III.3 OM Nordeste (Las Terrenas'!AO6</f>
        <v>26</v>
      </c>
      <c r="G17" s="85">
        <f t="shared" si="0"/>
        <v>60</v>
      </c>
      <c r="H17" s="112"/>
    </row>
    <row r="18" spans="1:8" x14ac:dyDescent="0.25">
      <c r="A18" s="117"/>
      <c r="B18" s="78">
        <v>13</v>
      </c>
      <c r="C18" s="51" t="s">
        <v>155</v>
      </c>
      <c r="D18" s="51" t="s">
        <v>93</v>
      </c>
      <c r="E18" s="77">
        <f>'[1]III.1 OM C.Nordeste (Salcedo)'!AN6</f>
        <v>22</v>
      </c>
      <c r="F18" s="77">
        <f>'[1]III.1 OM C.Nordeste (Salcedo)'!AO6</f>
        <v>24</v>
      </c>
      <c r="G18" s="85">
        <f t="shared" si="0"/>
        <v>46</v>
      </c>
      <c r="H18" s="112"/>
    </row>
    <row r="19" spans="1:8" x14ac:dyDescent="0.25">
      <c r="A19" s="117"/>
      <c r="B19" s="78">
        <v>14</v>
      </c>
      <c r="C19" s="51" t="s">
        <v>154</v>
      </c>
      <c r="D19" s="51" t="s">
        <v>94</v>
      </c>
      <c r="E19" s="77">
        <f>'[1]lll.5 OM Nordeste (Samaná)'!AN6</f>
        <v>0</v>
      </c>
      <c r="F19" s="77">
        <f>'[1]lll.5 OM Nordeste (Samaná)'!AO6</f>
        <v>0</v>
      </c>
      <c r="G19" s="85">
        <f t="shared" si="0"/>
        <v>0</v>
      </c>
      <c r="H19" s="112"/>
    </row>
    <row r="20" spans="1:8" x14ac:dyDescent="0.25">
      <c r="A20" s="117" t="s">
        <v>156</v>
      </c>
      <c r="B20" s="78">
        <v>15</v>
      </c>
      <c r="C20" s="51" t="s">
        <v>157</v>
      </c>
      <c r="D20" s="51" t="s">
        <v>95</v>
      </c>
      <c r="E20" s="77">
        <f>'[1]IV.1 OR(Valverde Mao)'!AN6</f>
        <v>24</v>
      </c>
      <c r="F20" s="77">
        <f>'[1]IV.1 OR(Valverde Mao)'!AO6</f>
        <v>12</v>
      </c>
      <c r="G20" s="85">
        <f t="shared" si="0"/>
        <v>36</v>
      </c>
      <c r="H20" s="112"/>
    </row>
    <row r="21" spans="1:8" x14ac:dyDescent="0.25">
      <c r="A21" s="117"/>
      <c r="B21" s="78">
        <v>16</v>
      </c>
      <c r="C21" s="51" t="s">
        <v>1</v>
      </c>
      <c r="D21" s="51" t="s">
        <v>96</v>
      </c>
      <c r="E21" s="77">
        <f>'[1]IV.2 OM Dajabón'!AN6</f>
        <v>585</v>
      </c>
      <c r="F21" s="77">
        <f>'[1]IV.2 OM Dajabón'!AO6</f>
        <v>464</v>
      </c>
      <c r="G21" s="85">
        <f t="shared" si="0"/>
        <v>1049</v>
      </c>
      <c r="H21" s="112"/>
    </row>
    <row r="22" spans="1:8" ht="17.25" customHeight="1" x14ac:dyDescent="0.25">
      <c r="A22" s="113" t="s">
        <v>158</v>
      </c>
      <c r="B22" s="78">
        <v>17</v>
      </c>
      <c r="C22" s="115" t="s">
        <v>159</v>
      </c>
      <c r="D22" s="51" t="s">
        <v>97</v>
      </c>
      <c r="E22" s="77">
        <f>'[1]V.OR Valdesia (San Cristobal)'!AN6</f>
        <v>76</v>
      </c>
      <c r="F22" s="77">
        <f>'[1]V.OR Valdesia (San Cristobal)'!AO6</f>
        <v>93</v>
      </c>
      <c r="G22" s="85">
        <f t="shared" si="0"/>
        <v>169</v>
      </c>
      <c r="H22" s="112"/>
    </row>
    <row r="23" spans="1:8" x14ac:dyDescent="0.25">
      <c r="A23" s="113"/>
      <c r="B23" s="78">
        <v>18</v>
      </c>
      <c r="C23" s="115"/>
      <c r="D23" s="51" t="s">
        <v>98</v>
      </c>
      <c r="E23" s="77">
        <f>'[1]V,3 OM Haina'!AN6</f>
        <v>1416</v>
      </c>
      <c r="F23" s="77">
        <f>'[1]V,3 OM Haina'!AO6</f>
        <v>1364</v>
      </c>
      <c r="G23" s="85">
        <f t="shared" si="0"/>
        <v>2780</v>
      </c>
      <c r="H23" s="112"/>
    </row>
    <row r="24" spans="1:8" x14ac:dyDescent="0.25">
      <c r="A24" s="113"/>
      <c r="B24" s="78">
        <v>19</v>
      </c>
      <c r="C24" s="115"/>
      <c r="D24" s="51" t="s">
        <v>99</v>
      </c>
      <c r="E24" s="77">
        <f>'[1]V.1 OM Villa Altagracia '!AN6</f>
        <v>9</v>
      </c>
      <c r="F24" s="77">
        <f>'[1]V.1 OM Villa Altagracia '!AO6</f>
        <v>13</v>
      </c>
      <c r="G24" s="85">
        <f t="shared" si="0"/>
        <v>22</v>
      </c>
      <c r="H24" s="112"/>
    </row>
    <row r="25" spans="1:8" x14ac:dyDescent="0.25">
      <c r="A25" s="113"/>
      <c r="B25" s="78">
        <v>20</v>
      </c>
      <c r="C25" s="51" t="s">
        <v>160</v>
      </c>
      <c r="D25" s="51" t="s">
        <v>100</v>
      </c>
      <c r="E25" s="77">
        <f>'[1]V.2 OM Azua'!AN6</f>
        <v>23</v>
      </c>
      <c r="F25" s="77">
        <f>'[1]V.2 OM Azua'!AO6</f>
        <v>21</v>
      </c>
      <c r="G25" s="85">
        <f t="shared" si="0"/>
        <v>44</v>
      </c>
      <c r="H25" s="112"/>
    </row>
    <row r="26" spans="1:8" x14ac:dyDescent="0.25">
      <c r="A26" s="113"/>
      <c r="B26" s="78">
        <v>21</v>
      </c>
      <c r="C26" s="51" t="s">
        <v>161</v>
      </c>
      <c r="D26" s="51" t="s">
        <v>101</v>
      </c>
      <c r="E26" s="77">
        <f>'[1]V.4 OM Ocoa'!AN6</f>
        <v>37</v>
      </c>
      <c r="F26" s="77">
        <f>'[1]V.4 OM Ocoa'!AO6</f>
        <v>19</v>
      </c>
      <c r="G26" s="85">
        <f t="shared" si="0"/>
        <v>56</v>
      </c>
      <c r="H26" s="112"/>
    </row>
    <row r="27" spans="1:8" x14ac:dyDescent="0.25">
      <c r="A27" s="113" t="s">
        <v>162</v>
      </c>
      <c r="B27" s="78">
        <v>22</v>
      </c>
      <c r="C27" s="51" t="s">
        <v>2</v>
      </c>
      <c r="D27" s="51" t="s">
        <v>102</v>
      </c>
      <c r="E27" s="77">
        <f>'[1]VI OR El Valle'!AN6</f>
        <v>406</v>
      </c>
      <c r="F27" s="77">
        <f>'[1]VI OR El Valle'!AO6</f>
        <v>290</v>
      </c>
      <c r="G27" s="85">
        <f t="shared" si="0"/>
        <v>696</v>
      </c>
      <c r="H27" s="112"/>
    </row>
    <row r="28" spans="1:8" x14ac:dyDescent="0.25">
      <c r="A28" s="113"/>
      <c r="B28" s="78">
        <v>23</v>
      </c>
      <c r="C28" s="51" t="s">
        <v>163</v>
      </c>
      <c r="D28" s="51" t="s">
        <v>103</v>
      </c>
      <c r="E28" s="80">
        <f>'[1]VI.1 OM ELias Piña'!AN6</f>
        <v>308</v>
      </c>
      <c r="F28" s="80">
        <f>'[1]VI.1 OM ELias Piña'!AO6</f>
        <v>247</v>
      </c>
      <c r="G28" s="85">
        <f t="shared" si="0"/>
        <v>555</v>
      </c>
      <c r="H28" s="112"/>
    </row>
    <row r="29" spans="1:8" x14ac:dyDescent="0.25">
      <c r="A29" s="113" t="s">
        <v>164</v>
      </c>
      <c r="B29" s="78">
        <v>24</v>
      </c>
      <c r="C29" s="51" t="s">
        <v>3</v>
      </c>
      <c r="D29" s="51" t="s">
        <v>104</v>
      </c>
      <c r="E29" s="77">
        <f>'[1]VII. OR Enriqiullo (Barahona)'!AN6</f>
        <v>18</v>
      </c>
      <c r="F29" s="77">
        <f>'[1]VII. OR Enriqiullo (Barahona)'!AO6</f>
        <v>20</v>
      </c>
      <c r="G29" s="85">
        <f t="shared" si="0"/>
        <v>38</v>
      </c>
      <c r="H29" s="112"/>
    </row>
    <row r="30" spans="1:8" x14ac:dyDescent="0.25">
      <c r="A30" s="113"/>
      <c r="B30" s="78">
        <v>25</v>
      </c>
      <c r="C30" s="51" t="s">
        <v>165</v>
      </c>
      <c r="D30" s="51" t="s">
        <v>105</v>
      </c>
      <c r="E30" s="77">
        <f>'[1]VII.2 Jimani'!AN6</f>
        <v>119</v>
      </c>
      <c r="F30" s="77">
        <f>'[1]VII.2 Jimani'!AO6</f>
        <v>100</v>
      </c>
      <c r="G30" s="85">
        <f t="shared" si="0"/>
        <v>219</v>
      </c>
      <c r="H30" s="112"/>
    </row>
    <row r="31" spans="1:8" x14ac:dyDescent="0.25">
      <c r="A31" s="113"/>
      <c r="B31" s="78">
        <v>26</v>
      </c>
      <c r="C31" s="51" t="s">
        <v>166</v>
      </c>
      <c r="D31" s="51" t="s">
        <v>106</v>
      </c>
      <c r="E31" s="77">
        <f>'[1]VII.1 OM Pedernales'!AN6</f>
        <v>23</v>
      </c>
      <c r="F31" s="77">
        <f>'[1]VII.1 OM Pedernales'!AO6</f>
        <v>7</v>
      </c>
      <c r="G31" s="85">
        <f t="shared" si="0"/>
        <v>30</v>
      </c>
      <c r="H31" s="112"/>
    </row>
    <row r="32" spans="1:8" x14ac:dyDescent="0.25">
      <c r="A32" s="113" t="s">
        <v>167</v>
      </c>
      <c r="B32" s="78">
        <v>27</v>
      </c>
      <c r="C32" s="51" t="s">
        <v>4</v>
      </c>
      <c r="D32" s="51" t="s">
        <v>107</v>
      </c>
      <c r="E32" s="77">
        <f>'[1]VIII OR Yuma (La Romana)'!AN6</f>
        <v>11</v>
      </c>
      <c r="F32" s="77">
        <f>'[1]VIII OR Yuma (La Romana)'!AO6</f>
        <v>13</v>
      </c>
      <c r="G32" s="85">
        <f t="shared" si="0"/>
        <v>24</v>
      </c>
      <c r="H32" s="112"/>
    </row>
    <row r="33" spans="1:8" x14ac:dyDescent="0.25">
      <c r="A33" s="113"/>
      <c r="B33" s="78">
        <v>28</v>
      </c>
      <c r="C33" s="51" t="s">
        <v>168</v>
      </c>
      <c r="D33" s="51" t="s">
        <v>108</v>
      </c>
      <c r="E33" s="77">
        <f>'[1]VIII.2 Bavaro'!AN6</f>
        <v>114</v>
      </c>
      <c r="F33" s="77">
        <f>'[1]VIII.2 Bavaro'!AO6</f>
        <v>92</v>
      </c>
      <c r="G33" s="85">
        <f t="shared" si="0"/>
        <v>206</v>
      </c>
      <c r="H33" s="112"/>
    </row>
    <row r="34" spans="1:8" x14ac:dyDescent="0.25">
      <c r="A34" s="113"/>
      <c r="B34" s="78">
        <v>29</v>
      </c>
      <c r="C34" s="51" t="s">
        <v>5</v>
      </c>
      <c r="D34" s="51" t="s">
        <v>109</v>
      </c>
      <c r="E34" s="77">
        <f>'[1]VIII.3 El Seibo'!AN6</f>
        <v>23</v>
      </c>
      <c r="F34" s="77">
        <f>'[1]VIII.3 El Seibo'!AO6</f>
        <v>35</v>
      </c>
      <c r="G34" s="85">
        <f t="shared" si="0"/>
        <v>58</v>
      </c>
      <c r="H34" s="112"/>
    </row>
    <row r="35" spans="1:8" x14ac:dyDescent="0.25">
      <c r="A35" s="113"/>
      <c r="B35" s="78">
        <v>30</v>
      </c>
      <c r="C35" s="51" t="s">
        <v>168</v>
      </c>
      <c r="D35" s="51" t="s">
        <v>110</v>
      </c>
      <c r="E35" s="77">
        <f>'[1]VIII.1 OM Higuey'!AN6</f>
        <v>12</v>
      </c>
      <c r="F35" s="77">
        <f>'[1]VIII.1 OM Higuey'!AO6</f>
        <v>17</v>
      </c>
      <c r="G35" s="85">
        <f t="shared" si="0"/>
        <v>29</v>
      </c>
      <c r="H35" s="112"/>
    </row>
    <row r="36" spans="1:8" ht="30" x14ac:dyDescent="0.25">
      <c r="A36" s="113" t="s">
        <v>169</v>
      </c>
      <c r="B36" s="78">
        <v>31</v>
      </c>
      <c r="C36" s="51" t="s">
        <v>6</v>
      </c>
      <c r="D36" s="51" t="s">
        <v>111</v>
      </c>
      <c r="E36" s="77">
        <f>'[1]IXI OR Higuamo (SPM)'!AN6</f>
        <v>7</v>
      </c>
      <c r="F36" s="77">
        <f>'[1]IXI OR Higuamo (SPM)'!AO6</f>
        <v>18</v>
      </c>
      <c r="G36" s="85">
        <f t="shared" si="0"/>
        <v>25</v>
      </c>
      <c r="H36" s="112"/>
    </row>
    <row r="37" spans="1:8" x14ac:dyDescent="0.25">
      <c r="A37" s="113"/>
      <c r="B37" s="78">
        <v>32</v>
      </c>
      <c r="C37" s="51" t="s">
        <v>7</v>
      </c>
      <c r="D37" s="51" t="s">
        <v>112</v>
      </c>
      <c r="E37" s="77">
        <f>'[1]IX.111   OM Hato Mayor'!AN6</f>
        <v>31</v>
      </c>
      <c r="F37" s="77">
        <f>'[1]IX.111   OM Hato Mayor'!AO6</f>
        <v>53</v>
      </c>
      <c r="G37" s="85">
        <f t="shared" si="0"/>
        <v>84</v>
      </c>
      <c r="H37" s="112"/>
    </row>
    <row r="38" spans="1:8" x14ac:dyDescent="0.25">
      <c r="A38" s="113"/>
      <c r="B38" s="78">
        <v>33</v>
      </c>
      <c r="C38" s="51" t="s">
        <v>170</v>
      </c>
      <c r="D38" s="51" t="s">
        <v>113</v>
      </c>
      <c r="E38" s="77">
        <f>'[1]IX.1I OM Monte Plata'!AN6</f>
        <v>3</v>
      </c>
      <c r="F38" s="77">
        <f>'[1]IX.1I OM Monte Plata'!AO6</f>
        <v>2</v>
      </c>
      <c r="G38" s="85">
        <f t="shared" si="0"/>
        <v>5</v>
      </c>
      <c r="H38" s="112"/>
    </row>
    <row r="39" spans="1:8" x14ac:dyDescent="0.25">
      <c r="A39" s="113"/>
      <c r="B39" s="78">
        <v>34</v>
      </c>
      <c r="C39" s="51" t="s">
        <v>7</v>
      </c>
      <c r="D39" s="51" t="s">
        <v>114</v>
      </c>
      <c r="E39" s="77">
        <f>'[1]IX. OM Sabana de la Mar'!AN6</f>
        <v>21</v>
      </c>
      <c r="F39" s="77">
        <f>'[1]IX. OM Sabana de la Mar'!AO6</f>
        <v>14</v>
      </c>
      <c r="G39" s="85">
        <f t="shared" si="0"/>
        <v>35</v>
      </c>
      <c r="H39" s="112"/>
    </row>
    <row r="40" spans="1:8" ht="30" x14ac:dyDescent="0.25">
      <c r="A40" s="113" t="s">
        <v>171</v>
      </c>
      <c r="B40" s="78">
        <v>35</v>
      </c>
      <c r="C40" s="115" t="s">
        <v>172</v>
      </c>
      <c r="D40" s="51" t="s">
        <v>115</v>
      </c>
      <c r="E40" s="77">
        <f>'[1]X. OR Metropolitana'!AN6</f>
        <v>60</v>
      </c>
      <c r="F40" s="77">
        <f>'[1]X. OR Metropolitana'!AO6</f>
        <v>45</v>
      </c>
      <c r="G40" s="85">
        <f t="shared" si="0"/>
        <v>105</v>
      </c>
      <c r="H40" s="112"/>
    </row>
    <row r="41" spans="1:8" x14ac:dyDescent="0.25">
      <c r="A41" s="113"/>
      <c r="B41" s="78">
        <v>36</v>
      </c>
      <c r="C41" s="115"/>
      <c r="D41" s="51" t="s">
        <v>116</v>
      </c>
      <c r="E41" s="77">
        <f>'[1]X.1 OM Boca Chica'!AN6</f>
        <v>31</v>
      </c>
      <c r="F41" s="77">
        <f>'[1]X.1 OM Boca Chica'!AO6</f>
        <v>27</v>
      </c>
      <c r="G41" s="85">
        <f t="shared" si="0"/>
        <v>58</v>
      </c>
      <c r="H41" s="112"/>
    </row>
    <row r="42" spans="1:8" ht="30" x14ac:dyDescent="0.25">
      <c r="A42" s="113"/>
      <c r="B42" s="78">
        <v>37</v>
      </c>
      <c r="C42" s="115"/>
      <c r="D42" s="51" t="s">
        <v>117</v>
      </c>
      <c r="E42" s="77">
        <f>'[1]X,3 Sto. Dgo. Norte'!AN6</f>
        <v>18</v>
      </c>
      <c r="F42" s="77">
        <f>'[1]X,3 Sto. Dgo. Norte'!AO6</f>
        <v>27</v>
      </c>
      <c r="G42" s="85">
        <f t="shared" si="0"/>
        <v>45</v>
      </c>
      <c r="H42" s="112"/>
    </row>
    <row r="43" spans="1:8" x14ac:dyDescent="0.25">
      <c r="A43" s="114"/>
      <c r="B43" s="81">
        <v>38</v>
      </c>
      <c r="C43" s="116"/>
      <c r="D43" s="52" t="s">
        <v>118</v>
      </c>
      <c r="E43" s="82">
        <f>'[1]X.2 OM Los Alcarrizos'!AN6</f>
        <v>25</v>
      </c>
      <c r="F43" s="82">
        <f>'[1]X.2 OM Los Alcarrizos'!AO6</f>
        <v>42</v>
      </c>
      <c r="G43" s="85">
        <f t="shared" si="0"/>
        <v>67</v>
      </c>
      <c r="H43" s="112"/>
    </row>
    <row r="44" spans="1:8" x14ac:dyDescent="0.25">
      <c r="A44" s="83"/>
      <c r="B44" s="83"/>
      <c r="C44" s="83"/>
      <c r="D44" s="83" t="s">
        <v>142</v>
      </c>
      <c r="E44" s="84">
        <f>SUM(E6:E43)</f>
        <v>4529</v>
      </c>
      <c r="F44" s="84">
        <f>SUM(F6:F43)</f>
        <v>4046</v>
      </c>
      <c r="G44" s="86">
        <f>SUM(G6:G43)</f>
        <v>8575</v>
      </c>
      <c r="H44" s="112"/>
    </row>
    <row r="45" spans="1:8" ht="18.75" customHeight="1" x14ac:dyDescent="0.25">
      <c r="A45" s="109" t="s">
        <v>173</v>
      </c>
      <c r="B45" s="110"/>
      <c r="C45" s="110"/>
      <c r="D45" s="110"/>
      <c r="E45" s="110"/>
      <c r="F45" s="110"/>
      <c r="G45" s="110"/>
    </row>
  </sheetData>
  <mergeCells count="26">
    <mergeCell ref="A6:A8"/>
    <mergeCell ref="C7:C8"/>
    <mergeCell ref="A1:G1"/>
    <mergeCell ref="A2:G2"/>
    <mergeCell ref="A3:G3"/>
    <mergeCell ref="A4:A5"/>
    <mergeCell ref="B4:B5"/>
    <mergeCell ref="C4:C5"/>
    <mergeCell ref="D4:D5"/>
    <mergeCell ref="E4:G4"/>
    <mergeCell ref="A45:G45"/>
    <mergeCell ref="H4:H5"/>
    <mergeCell ref="H6:H44"/>
    <mergeCell ref="A27:A28"/>
    <mergeCell ref="A29:A31"/>
    <mergeCell ref="A32:A35"/>
    <mergeCell ref="A36:A39"/>
    <mergeCell ref="A40:A43"/>
    <mergeCell ref="C40:C43"/>
    <mergeCell ref="A9:A13"/>
    <mergeCell ref="C9:C11"/>
    <mergeCell ref="A14:A19"/>
    <mergeCell ref="C15:C16"/>
    <mergeCell ref="A20:A21"/>
    <mergeCell ref="A22:A26"/>
    <mergeCell ref="C22:C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10" sqref="B10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31" t="s">
        <v>28</v>
      </c>
      <c r="B1" s="32" t="s">
        <v>29</v>
      </c>
      <c r="C1" s="33" t="s">
        <v>27</v>
      </c>
    </row>
    <row r="2" spans="1:3" x14ac:dyDescent="0.25">
      <c r="A2" s="72" t="s">
        <v>8</v>
      </c>
      <c r="B2" s="43">
        <v>21</v>
      </c>
      <c r="C2" s="3" t="s">
        <v>130</v>
      </c>
    </row>
    <row r="3" spans="1:3" x14ac:dyDescent="0.25">
      <c r="A3" s="72" t="s">
        <v>9</v>
      </c>
      <c r="B3" s="43">
        <v>2</v>
      </c>
      <c r="C3" s="3" t="s">
        <v>130</v>
      </c>
    </row>
    <row r="4" spans="1:3" x14ac:dyDescent="0.25">
      <c r="B4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57"/>
  <sheetViews>
    <sheetView tabSelected="1" topLeftCell="B22" workbookViewId="0">
      <selection activeCell="L50" sqref="L50"/>
    </sheetView>
  </sheetViews>
  <sheetFormatPr baseColWidth="10" defaultColWidth="11.42578125" defaultRowHeight="15" x14ac:dyDescent="0.25"/>
  <cols>
    <col min="1" max="1" width="1.42578125" style="4" hidden="1" customWidth="1"/>
    <col min="2" max="2" width="21" style="4" customWidth="1"/>
    <col min="3" max="3" width="17.85546875" style="4" bestFit="1" customWidth="1"/>
    <col min="4" max="4" width="15.7109375" style="4" bestFit="1" customWidth="1"/>
    <col min="5" max="5" width="18.42578125" style="4" bestFit="1" customWidth="1"/>
    <col min="6" max="6" width="12.85546875" style="4" bestFit="1" customWidth="1"/>
    <col min="7" max="7" width="14.42578125" style="4" customWidth="1"/>
    <col min="8" max="8" width="17.85546875" style="4" bestFit="1" customWidth="1"/>
    <col min="9" max="9" width="11.28515625" style="4" customWidth="1"/>
    <col min="10" max="10" width="12.140625" style="4" customWidth="1"/>
    <col min="11" max="11" width="10" style="4" customWidth="1"/>
    <col min="12" max="12" width="11.140625" style="4" customWidth="1"/>
    <col min="13" max="13" width="10" style="4" customWidth="1"/>
    <col min="14" max="14" width="20.7109375" style="4" customWidth="1"/>
    <col min="15" max="16384" width="11.42578125" style="4"/>
  </cols>
  <sheetData>
    <row r="1" spans="1:14" ht="15" customHeight="1" x14ac:dyDescent="0.25">
      <c r="B1" s="146" t="s">
        <v>11</v>
      </c>
      <c r="C1" s="143" t="s">
        <v>12</v>
      </c>
      <c r="D1" s="143"/>
      <c r="E1" s="143"/>
      <c r="F1" s="143"/>
      <c r="G1" s="143"/>
      <c r="H1" s="143" t="s">
        <v>13</v>
      </c>
      <c r="I1" s="143"/>
      <c r="J1" s="143"/>
      <c r="K1" s="143"/>
      <c r="L1" s="143"/>
      <c r="M1" s="139" t="s">
        <v>14</v>
      </c>
      <c r="N1" s="149" t="s">
        <v>27</v>
      </c>
    </row>
    <row r="2" spans="1:14" ht="15" customHeight="1" x14ac:dyDescent="0.25">
      <c r="B2" s="147"/>
      <c r="C2" s="144" t="s">
        <v>71</v>
      </c>
      <c r="D2" s="144" t="s">
        <v>120</v>
      </c>
      <c r="E2" s="144" t="s">
        <v>30</v>
      </c>
      <c r="F2" s="143" t="s">
        <v>31</v>
      </c>
      <c r="G2" s="143"/>
      <c r="H2" s="144" t="s">
        <v>71</v>
      </c>
      <c r="I2" s="144" t="s">
        <v>121</v>
      </c>
      <c r="J2" s="144" t="s">
        <v>30</v>
      </c>
      <c r="K2" s="139" t="s">
        <v>119</v>
      </c>
      <c r="L2" s="143" t="s">
        <v>32</v>
      </c>
      <c r="M2" s="140"/>
      <c r="N2" s="150"/>
    </row>
    <row r="3" spans="1:14" ht="45" x14ac:dyDescent="0.25">
      <c r="B3" s="148"/>
      <c r="C3" s="144"/>
      <c r="D3" s="144"/>
      <c r="E3" s="144"/>
      <c r="F3" s="42" t="s">
        <v>67</v>
      </c>
      <c r="G3" s="46" t="s">
        <v>36</v>
      </c>
      <c r="H3" s="144"/>
      <c r="I3" s="144"/>
      <c r="J3" s="144"/>
      <c r="K3" s="145"/>
      <c r="L3" s="143"/>
      <c r="M3" s="145"/>
      <c r="N3" s="151"/>
    </row>
    <row r="4" spans="1:14" ht="15.75" x14ac:dyDescent="0.25">
      <c r="B4" s="5" t="s">
        <v>15</v>
      </c>
      <c r="C4" s="60">
        <v>11</v>
      </c>
      <c r="D4" s="60">
        <v>0</v>
      </c>
      <c r="E4" s="53">
        <v>6</v>
      </c>
      <c r="F4" s="54">
        <v>6</v>
      </c>
      <c r="G4" s="55">
        <v>9</v>
      </c>
      <c r="H4" s="56">
        <v>12</v>
      </c>
      <c r="I4" s="56">
        <v>10</v>
      </c>
      <c r="J4" s="56">
        <v>0</v>
      </c>
      <c r="K4" s="54">
        <v>20</v>
      </c>
      <c r="L4" s="55">
        <v>14</v>
      </c>
      <c r="M4" s="6">
        <v>0</v>
      </c>
      <c r="N4" s="152" t="s">
        <v>131</v>
      </c>
    </row>
    <row r="5" spans="1:14" ht="15.75" x14ac:dyDescent="0.25">
      <c r="B5" s="5" t="s">
        <v>3</v>
      </c>
      <c r="C5" s="45">
        <v>5</v>
      </c>
      <c r="D5" s="45">
        <v>0</v>
      </c>
      <c r="E5" s="44">
        <v>4</v>
      </c>
      <c r="F5" s="43">
        <v>4</v>
      </c>
      <c r="G5" s="57">
        <v>1</v>
      </c>
      <c r="H5" s="58">
        <v>3</v>
      </c>
      <c r="I5" s="58">
        <v>4</v>
      </c>
      <c r="J5" s="58">
        <v>0</v>
      </c>
      <c r="K5" s="43">
        <v>19</v>
      </c>
      <c r="L5" s="57">
        <v>16</v>
      </c>
      <c r="M5" s="6">
        <v>8</v>
      </c>
      <c r="N5" s="152"/>
    </row>
    <row r="6" spans="1:14" ht="15.75" x14ac:dyDescent="0.25">
      <c r="B6" s="7" t="s">
        <v>16</v>
      </c>
      <c r="C6" s="45">
        <v>24</v>
      </c>
      <c r="D6" s="45">
        <v>0</v>
      </c>
      <c r="E6" s="58">
        <v>20</v>
      </c>
      <c r="F6" s="57">
        <v>29</v>
      </c>
      <c r="G6" s="57">
        <v>42</v>
      </c>
      <c r="H6" s="58">
        <v>27</v>
      </c>
      <c r="I6" s="58">
        <v>14</v>
      </c>
      <c r="J6" s="58">
        <v>0</v>
      </c>
      <c r="K6" s="57">
        <v>24</v>
      </c>
      <c r="L6" s="57">
        <v>24</v>
      </c>
      <c r="M6" s="6">
        <v>0</v>
      </c>
      <c r="N6" s="152"/>
    </row>
    <row r="7" spans="1:14" ht="15.75" x14ac:dyDescent="0.25">
      <c r="B7" s="5" t="s">
        <v>17</v>
      </c>
      <c r="C7" s="45">
        <v>14</v>
      </c>
      <c r="D7" s="45">
        <v>0</v>
      </c>
      <c r="E7" s="58">
        <v>13</v>
      </c>
      <c r="F7" s="57">
        <v>8</v>
      </c>
      <c r="G7" s="57">
        <v>16</v>
      </c>
      <c r="H7" s="58">
        <v>15</v>
      </c>
      <c r="I7" s="58">
        <v>6</v>
      </c>
      <c r="J7" s="58">
        <v>0</v>
      </c>
      <c r="K7" s="57">
        <v>14</v>
      </c>
      <c r="L7" s="57">
        <v>13</v>
      </c>
      <c r="M7" s="6">
        <v>0</v>
      </c>
      <c r="N7" s="152"/>
    </row>
    <row r="8" spans="1:14" ht="15.75" x14ac:dyDescent="0.25">
      <c r="B8" s="5" t="s">
        <v>1</v>
      </c>
      <c r="C8" s="45">
        <v>29</v>
      </c>
      <c r="D8" s="45">
        <v>0</v>
      </c>
      <c r="E8" s="58">
        <v>27</v>
      </c>
      <c r="F8" s="57">
        <v>31</v>
      </c>
      <c r="G8" s="57">
        <v>34</v>
      </c>
      <c r="H8" s="58">
        <v>6</v>
      </c>
      <c r="I8" s="58">
        <v>4</v>
      </c>
      <c r="J8" s="58">
        <v>0</v>
      </c>
      <c r="K8" s="57">
        <v>23</v>
      </c>
      <c r="L8" s="57">
        <v>16</v>
      </c>
      <c r="M8" s="6">
        <v>0</v>
      </c>
      <c r="N8" s="152"/>
    </row>
    <row r="9" spans="1:14" ht="16.5" customHeight="1" x14ac:dyDescent="0.25">
      <c r="B9" s="7" t="s">
        <v>18</v>
      </c>
      <c r="C9" s="45">
        <v>97</v>
      </c>
      <c r="D9" s="45">
        <v>0</v>
      </c>
      <c r="E9" s="58">
        <v>44</v>
      </c>
      <c r="F9" s="57">
        <v>47</v>
      </c>
      <c r="G9" s="57">
        <v>26</v>
      </c>
      <c r="H9" s="58">
        <v>128</v>
      </c>
      <c r="I9" s="58">
        <v>67</v>
      </c>
      <c r="J9" s="58">
        <v>0</v>
      </c>
      <c r="K9" s="57">
        <v>91</v>
      </c>
      <c r="L9" s="57">
        <v>87</v>
      </c>
      <c r="M9" s="6">
        <v>0</v>
      </c>
      <c r="N9" s="152"/>
    </row>
    <row r="10" spans="1:14" ht="15.75" x14ac:dyDescent="0.25">
      <c r="B10" s="7" t="s">
        <v>5</v>
      </c>
      <c r="C10" s="45">
        <v>29</v>
      </c>
      <c r="D10" s="45">
        <v>0</v>
      </c>
      <c r="E10" s="58">
        <v>29</v>
      </c>
      <c r="F10" s="58">
        <v>23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6">
        <v>0</v>
      </c>
      <c r="N10" s="152"/>
    </row>
    <row r="11" spans="1:14" ht="15.75" x14ac:dyDescent="0.25">
      <c r="B11" s="8" t="s">
        <v>7</v>
      </c>
      <c r="C11" s="61">
        <v>4</v>
      </c>
      <c r="D11" s="61">
        <v>0</v>
      </c>
      <c r="E11" s="58">
        <v>3</v>
      </c>
      <c r="F11" s="57">
        <v>4</v>
      </c>
      <c r="G11" s="57">
        <v>7</v>
      </c>
      <c r="H11" s="58">
        <v>5</v>
      </c>
      <c r="I11" s="58">
        <v>4</v>
      </c>
      <c r="J11" s="58">
        <v>0</v>
      </c>
      <c r="K11" s="57">
        <v>18</v>
      </c>
      <c r="L11" s="57">
        <v>17</v>
      </c>
      <c r="M11" s="6">
        <v>19</v>
      </c>
      <c r="N11" s="152"/>
    </row>
    <row r="12" spans="1:14" ht="15.75" x14ac:dyDescent="0.25">
      <c r="B12" s="7" t="s">
        <v>19</v>
      </c>
      <c r="C12" s="45">
        <v>37</v>
      </c>
      <c r="D12" s="45">
        <v>0</v>
      </c>
      <c r="E12" s="58">
        <v>19</v>
      </c>
      <c r="F12" s="57">
        <v>6</v>
      </c>
      <c r="G12" s="57">
        <v>34</v>
      </c>
      <c r="H12" s="58">
        <v>19</v>
      </c>
      <c r="I12" s="58">
        <v>20</v>
      </c>
      <c r="J12" s="58">
        <v>0</v>
      </c>
      <c r="K12" s="57">
        <v>43</v>
      </c>
      <c r="L12" s="57">
        <v>43</v>
      </c>
      <c r="M12" s="6">
        <v>9</v>
      </c>
      <c r="N12" s="152"/>
    </row>
    <row r="13" spans="1:14" ht="15.75" x14ac:dyDescent="0.25">
      <c r="B13" s="7" t="s">
        <v>4</v>
      </c>
      <c r="C13" s="45">
        <v>18</v>
      </c>
      <c r="D13" s="45">
        <v>0</v>
      </c>
      <c r="E13" s="58">
        <v>11</v>
      </c>
      <c r="F13" s="57">
        <v>7</v>
      </c>
      <c r="G13" s="57">
        <v>6</v>
      </c>
      <c r="H13" s="58">
        <v>19</v>
      </c>
      <c r="I13" s="58">
        <v>11</v>
      </c>
      <c r="J13" s="58">
        <v>0</v>
      </c>
      <c r="K13" s="57">
        <v>34</v>
      </c>
      <c r="L13" s="57">
        <v>24</v>
      </c>
      <c r="M13" s="6">
        <v>11</v>
      </c>
      <c r="N13" s="152"/>
    </row>
    <row r="14" spans="1:14" ht="15.75" x14ac:dyDescent="0.25">
      <c r="A14" s="9" t="s">
        <v>45</v>
      </c>
      <c r="B14" s="7" t="s">
        <v>46</v>
      </c>
      <c r="C14" s="45">
        <v>11</v>
      </c>
      <c r="D14" s="45">
        <v>0</v>
      </c>
      <c r="E14" s="58">
        <v>12</v>
      </c>
      <c r="F14" s="57">
        <v>11</v>
      </c>
      <c r="G14" s="57">
        <v>10</v>
      </c>
      <c r="H14" s="58">
        <v>31</v>
      </c>
      <c r="I14" s="58">
        <v>29</v>
      </c>
      <c r="J14" s="58">
        <v>0</v>
      </c>
      <c r="K14" s="57">
        <v>71</v>
      </c>
      <c r="L14" s="57">
        <v>47</v>
      </c>
      <c r="M14" s="6">
        <v>0</v>
      </c>
      <c r="N14" s="152"/>
    </row>
    <row r="15" spans="1:14" ht="15.75" x14ac:dyDescent="0.25">
      <c r="B15" s="7" t="s">
        <v>48</v>
      </c>
      <c r="C15" s="45">
        <v>2</v>
      </c>
      <c r="D15" s="45">
        <v>0</v>
      </c>
      <c r="E15" s="58">
        <v>2</v>
      </c>
      <c r="F15" s="57">
        <v>2</v>
      </c>
      <c r="G15" s="57">
        <v>0</v>
      </c>
      <c r="H15" s="58">
        <v>4</v>
      </c>
      <c r="I15" s="58">
        <v>2</v>
      </c>
      <c r="J15" s="58">
        <v>0</v>
      </c>
      <c r="K15" s="57">
        <v>4</v>
      </c>
      <c r="L15" s="57">
        <v>3</v>
      </c>
      <c r="M15" s="6">
        <v>0</v>
      </c>
      <c r="N15" s="152"/>
    </row>
    <row r="16" spans="1:14" ht="15.75" x14ac:dyDescent="0.25">
      <c r="B16" s="7" t="s">
        <v>20</v>
      </c>
      <c r="C16" s="45">
        <v>12</v>
      </c>
      <c r="D16" s="45">
        <v>0</v>
      </c>
      <c r="E16" s="58">
        <v>11</v>
      </c>
      <c r="F16" s="58">
        <v>1</v>
      </c>
      <c r="G16" s="58">
        <v>2</v>
      </c>
      <c r="H16" s="58">
        <v>16</v>
      </c>
      <c r="I16" s="58">
        <v>16</v>
      </c>
      <c r="J16" s="58">
        <v>0</v>
      </c>
      <c r="K16" s="58">
        <v>28</v>
      </c>
      <c r="L16" s="58">
        <v>21</v>
      </c>
      <c r="M16" s="6">
        <v>12</v>
      </c>
      <c r="N16" s="152"/>
    </row>
    <row r="17" spans="2:14" ht="15.75" x14ac:dyDescent="0.25">
      <c r="B17" s="7" t="s">
        <v>21</v>
      </c>
      <c r="C17" s="62">
        <v>20</v>
      </c>
      <c r="D17" s="62">
        <v>0</v>
      </c>
      <c r="E17" s="59">
        <v>4</v>
      </c>
      <c r="F17" s="59">
        <v>4</v>
      </c>
      <c r="G17" s="59">
        <v>5</v>
      </c>
      <c r="H17" s="59">
        <v>17</v>
      </c>
      <c r="I17" s="59">
        <v>7</v>
      </c>
      <c r="J17" s="59">
        <v>0</v>
      </c>
      <c r="K17" s="59">
        <v>19</v>
      </c>
      <c r="L17" s="59">
        <v>14</v>
      </c>
      <c r="M17" s="6">
        <v>0</v>
      </c>
      <c r="N17" s="152"/>
    </row>
    <row r="18" spans="2:14" ht="15.75" customHeight="1" x14ac:dyDescent="0.25">
      <c r="B18" s="7" t="s">
        <v>22</v>
      </c>
      <c r="C18" s="45">
        <v>3</v>
      </c>
      <c r="D18" s="45">
        <v>0</v>
      </c>
      <c r="E18" s="58">
        <v>4</v>
      </c>
      <c r="F18" s="3">
        <v>4</v>
      </c>
      <c r="G18" s="57">
        <v>0</v>
      </c>
      <c r="H18" s="58">
        <v>28</v>
      </c>
      <c r="I18" s="58">
        <v>21</v>
      </c>
      <c r="J18" s="58">
        <v>0</v>
      </c>
      <c r="K18" s="57">
        <v>46</v>
      </c>
      <c r="L18" s="57">
        <v>28</v>
      </c>
      <c r="M18" s="58">
        <v>12</v>
      </c>
      <c r="N18" s="152"/>
    </row>
    <row r="19" spans="2:14" ht="15.75" x14ac:dyDescent="0.25">
      <c r="B19" s="7" t="s">
        <v>23</v>
      </c>
      <c r="C19" s="45">
        <v>12</v>
      </c>
      <c r="D19" s="45">
        <v>0</v>
      </c>
      <c r="E19" s="58">
        <v>12</v>
      </c>
      <c r="F19" s="3">
        <v>8</v>
      </c>
      <c r="G19" s="58">
        <v>5</v>
      </c>
      <c r="H19" s="58">
        <v>9</v>
      </c>
      <c r="I19" s="58">
        <v>10</v>
      </c>
      <c r="J19" s="58">
        <v>0</v>
      </c>
      <c r="K19" s="58">
        <v>7</v>
      </c>
      <c r="L19" s="58">
        <v>6</v>
      </c>
      <c r="M19" s="58">
        <v>0</v>
      </c>
      <c r="N19" s="152"/>
    </row>
    <row r="20" spans="2:14" ht="15.75" x14ac:dyDescent="0.25">
      <c r="B20" s="7" t="s">
        <v>0</v>
      </c>
      <c r="C20" s="45">
        <v>28</v>
      </c>
      <c r="D20" s="45">
        <v>0</v>
      </c>
      <c r="E20" s="58">
        <v>24</v>
      </c>
      <c r="F20" s="57">
        <v>15</v>
      </c>
      <c r="G20" s="57">
        <v>22</v>
      </c>
      <c r="H20" s="58">
        <v>30</v>
      </c>
      <c r="I20" s="58">
        <v>28</v>
      </c>
      <c r="J20" s="58">
        <v>0</v>
      </c>
      <c r="K20" s="57">
        <v>31</v>
      </c>
      <c r="L20" s="57">
        <v>31</v>
      </c>
      <c r="M20" s="58">
        <v>4</v>
      </c>
      <c r="N20" s="152"/>
    </row>
    <row r="21" spans="2:14" ht="15.75" x14ac:dyDescent="0.25">
      <c r="B21" s="7" t="s">
        <v>50</v>
      </c>
      <c r="C21" s="63">
        <v>97</v>
      </c>
      <c r="D21" s="63">
        <v>0</v>
      </c>
      <c r="E21" s="58">
        <v>62</v>
      </c>
      <c r="F21" s="58">
        <v>20</v>
      </c>
      <c r="G21" s="58">
        <v>79</v>
      </c>
      <c r="H21" s="58">
        <v>93</v>
      </c>
      <c r="I21" s="58">
        <v>59</v>
      </c>
      <c r="J21" s="58">
        <v>0</v>
      </c>
      <c r="K21" s="58">
        <v>116</v>
      </c>
      <c r="L21" s="58">
        <v>119</v>
      </c>
      <c r="M21" s="58">
        <v>55</v>
      </c>
      <c r="N21" s="152"/>
    </row>
    <row r="22" spans="2:14" ht="15.75" x14ac:dyDescent="0.25">
      <c r="B22" s="5" t="s">
        <v>51</v>
      </c>
      <c r="C22" s="63">
        <v>12</v>
      </c>
      <c r="D22" s="63">
        <v>0</v>
      </c>
      <c r="E22" s="58">
        <v>9</v>
      </c>
      <c r="F22" s="58">
        <v>4</v>
      </c>
      <c r="G22" s="58">
        <v>15</v>
      </c>
      <c r="H22" s="58">
        <v>16</v>
      </c>
      <c r="I22" s="58">
        <v>10</v>
      </c>
      <c r="J22" s="58">
        <v>0</v>
      </c>
      <c r="K22" s="58">
        <v>24</v>
      </c>
      <c r="L22" s="58">
        <v>28</v>
      </c>
      <c r="M22" s="58">
        <v>12</v>
      </c>
      <c r="N22" s="152"/>
    </row>
    <row r="23" spans="2:14" ht="21" customHeight="1" x14ac:dyDescent="0.25">
      <c r="B23" s="7" t="s">
        <v>52</v>
      </c>
      <c r="C23" s="63">
        <v>17</v>
      </c>
      <c r="D23" s="63">
        <v>0</v>
      </c>
      <c r="E23" s="58">
        <v>9</v>
      </c>
      <c r="F23" s="58">
        <v>12</v>
      </c>
      <c r="G23" s="58">
        <v>2</v>
      </c>
      <c r="H23" s="58">
        <v>26</v>
      </c>
      <c r="I23" s="58">
        <v>10</v>
      </c>
      <c r="J23" s="58">
        <v>0</v>
      </c>
      <c r="K23" s="58">
        <v>26</v>
      </c>
      <c r="L23" s="58">
        <v>22</v>
      </c>
      <c r="M23" s="58">
        <v>20</v>
      </c>
      <c r="N23" s="152"/>
    </row>
    <row r="24" spans="2:14" ht="15" customHeight="1" x14ac:dyDescent="0.25">
      <c r="B24" s="7" t="s">
        <v>54</v>
      </c>
      <c r="C24" s="63">
        <v>10</v>
      </c>
      <c r="D24" s="63">
        <v>0</v>
      </c>
      <c r="E24" s="58">
        <v>6</v>
      </c>
      <c r="F24" s="58">
        <v>4</v>
      </c>
      <c r="G24" s="58">
        <v>4</v>
      </c>
      <c r="H24" s="58">
        <v>16</v>
      </c>
      <c r="I24" s="58">
        <v>11</v>
      </c>
      <c r="J24" s="58">
        <v>0</v>
      </c>
      <c r="K24" s="58">
        <v>12</v>
      </c>
      <c r="L24" s="58">
        <v>12</v>
      </c>
      <c r="M24" s="58">
        <v>28</v>
      </c>
      <c r="N24" s="152"/>
    </row>
    <row r="25" spans="2:14" ht="15.75" x14ac:dyDescent="0.25">
      <c r="B25" s="10" t="s">
        <v>42</v>
      </c>
      <c r="C25" s="45">
        <v>75</v>
      </c>
      <c r="D25" s="45">
        <v>0</v>
      </c>
      <c r="E25" s="58">
        <v>64</v>
      </c>
      <c r="F25" s="58">
        <v>24</v>
      </c>
      <c r="G25" s="58">
        <v>70</v>
      </c>
      <c r="H25" s="58">
        <v>66</v>
      </c>
      <c r="I25" s="58">
        <v>40</v>
      </c>
      <c r="J25" s="58">
        <v>0</v>
      </c>
      <c r="K25" s="57">
        <v>66</v>
      </c>
      <c r="L25" s="57">
        <v>66</v>
      </c>
      <c r="M25" s="58">
        <v>71</v>
      </c>
      <c r="N25" s="152"/>
    </row>
    <row r="26" spans="2:14" ht="15.75" x14ac:dyDescent="0.25">
      <c r="B26" s="10" t="s">
        <v>55</v>
      </c>
      <c r="C26" s="45">
        <v>64</v>
      </c>
      <c r="D26" s="45">
        <v>0</v>
      </c>
      <c r="E26" s="58">
        <v>28</v>
      </c>
      <c r="F26" s="58">
        <v>37</v>
      </c>
      <c r="G26" s="58">
        <v>12</v>
      </c>
      <c r="H26" s="58">
        <v>150</v>
      </c>
      <c r="I26" s="58">
        <v>99</v>
      </c>
      <c r="J26" s="58">
        <v>0</v>
      </c>
      <c r="K26" s="58">
        <v>129</v>
      </c>
      <c r="L26" s="58">
        <v>148</v>
      </c>
      <c r="M26" s="58">
        <v>14</v>
      </c>
      <c r="N26" s="152"/>
    </row>
    <row r="27" spans="2:14" ht="15.75" x14ac:dyDescent="0.25">
      <c r="B27" s="10" t="s">
        <v>2</v>
      </c>
      <c r="C27" s="45">
        <v>121</v>
      </c>
      <c r="D27" s="45">
        <v>0</v>
      </c>
      <c r="E27" s="58">
        <v>79</v>
      </c>
      <c r="F27" s="57">
        <v>65</v>
      </c>
      <c r="G27" s="57">
        <v>60</v>
      </c>
      <c r="H27" s="58">
        <v>124</v>
      </c>
      <c r="I27" s="58">
        <v>90</v>
      </c>
      <c r="J27" s="58">
        <v>0</v>
      </c>
      <c r="K27" s="57">
        <v>145</v>
      </c>
      <c r="L27" s="57">
        <v>132</v>
      </c>
      <c r="M27" s="58">
        <v>11</v>
      </c>
      <c r="N27" s="152"/>
    </row>
    <row r="28" spans="2:14" ht="15.75" x14ac:dyDescent="0.25">
      <c r="B28" s="10" t="s">
        <v>41</v>
      </c>
      <c r="C28" s="45">
        <v>16</v>
      </c>
      <c r="D28" s="45">
        <v>0</v>
      </c>
      <c r="E28" s="58">
        <v>18</v>
      </c>
      <c r="F28" s="58">
        <v>13</v>
      </c>
      <c r="G28" s="58">
        <v>0</v>
      </c>
      <c r="H28" s="58">
        <v>16</v>
      </c>
      <c r="I28" s="58">
        <v>14</v>
      </c>
      <c r="J28" s="58">
        <v>0</v>
      </c>
      <c r="K28" s="57">
        <v>13</v>
      </c>
      <c r="L28" s="57">
        <v>13</v>
      </c>
      <c r="M28" s="58">
        <v>0</v>
      </c>
      <c r="N28" s="152"/>
    </row>
    <row r="29" spans="2:14" ht="15.75" x14ac:dyDescent="0.25">
      <c r="B29" s="11" t="s">
        <v>56</v>
      </c>
      <c r="C29" s="12">
        <f t="shared" ref="C29:M29" si="0">SUM(C4:C28)</f>
        <v>768</v>
      </c>
      <c r="D29" s="12"/>
      <c r="E29" s="12">
        <f t="shared" si="0"/>
        <v>520</v>
      </c>
      <c r="F29" s="12">
        <f t="shared" si="0"/>
        <v>389</v>
      </c>
      <c r="G29" s="12">
        <f t="shared" si="0"/>
        <v>461</v>
      </c>
      <c r="H29" s="12">
        <f t="shared" si="0"/>
        <v>876</v>
      </c>
      <c r="I29" s="12">
        <f t="shared" si="0"/>
        <v>586</v>
      </c>
      <c r="J29" s="12">
        <f t="shared" si="0"/>
        <v>0</v>
      </c>
      <c r="K29" s="12">
        <f t="shared" si="0"/>
        <v>1023</v>
      </c>
      <c r="L29" s="12">
        <f t="shared" si="0"/>
        <v>944</v>
      </c>
      <c r="M29" s="12">
        <f t="shared" si="0"/>
        <v>286</v>
      </c>
      <c r="N29" s="152"/>
    </row>
    <row r="33" spans="1:10" ht="15.75" x14ac:dyDescent="0.25">
      <c r="B33" s="137" t="s">
        <v>57</v>
      </c>
      <c r="C33" s="138"/>
      <c r="D33" s="138"/>
      <c r="E33" s="138"/>
      <c r="F33" s="138"/>
      <c r="G33" s="138"/>
      <c r="H33" s="138"/>
      <c r="I33" s="138"/>
      <c r="J33" s="139" t="s">
        <v>27</v>
      </c>
    </row>
    <row r="34" spans="1:10" ht="59.25" customHeight="1" x14ac:dyDescent="0.25">
      <c r="B34" s="64" t="s">
        <v>53</v>
      </c>
      <c r="C34" s="64" t="s">
        <v>122</v>
      </c>
      <c r="D34" s="64" t="s">
        <v>123</v>
      </c>
      <c r="E34" s="64" t="s">
        <v>124</v>
      </c>
      <c r="F34" s="64" t="s">
        <v>125</v>
      </c>
      <c r="G34" s="64" t="s">
        <v>126</v>
      </c>
      <c r="H34" s="64" t="s">
        <v>127</v>
      </c>
      <c r="I34" s="64" t="s">
        <v>128</v>
      </c>
      <c r="J34" s="140"/>
    </row>
    <row r="35" spans="1:10" ht="15.75" x14ac:dyDescent="0.25">
      <c r="B35" s="38" t="s">
        <v>58</v>
      </c>
      <c r="C35" s="13">
        <v>6</v>
      </c>
      <c r="D35" s="13">
        <v>90</v>
      </c>
      <c r="E35" s="13">
        <v>28</v>
      </c>
      <c r="F35" s="13">
        <v>0</v>
      </c>
      <c r="G35" s="13">
        <v>8</v>
      </c>
      <c r="H35" s="13">
        <v>19</v>
      </c>
      <c r="I35" s="13">
        <v>0</v>
      </c>
      <c r="J35" s="141" t="s">
        <v>131</v>
      </c>
    </row>
    <row r="36" spans="1:10" ht="15.75" x14ac:dyDescent="0.25">
      <c r="B36" s="39" t="s">
        <v>59</v>
      </c>
      <c r="C36" s="13">
        <v>0</v>
      </c>
      <c r="D36" s="13">
        <v>22</v>
      </c>
      <c r="E36" s="13">
        <v>2</v>
      </c>
      <c r="F36" s="13">
        <v>0</v>
      </c>
      <c r="G36" s="13">
        <v>0</v>
      </c>
      <c r="H36" s="13">
        <v>21</v>
      </c>
      <c r="I36" s="13">
        <v>0</v>
      </c>
      <c r="J36" s="141"/>
    </row>
    <row r="37" spans="1:10" ht="15.75" x14ac:dyDescent="0.25">
      <c r="B37" s="37" t="s">
        <v>4</v>
      </c>
      <c r="C37" s="13">
        <v>4</v>
      </c>
      <c r="D37" s="13">
        <v>0</v>
      </c>
      <c r="E37" s="13">
        <v>23</v>
      </c>
      <c r="F37" s="13">
        <v>1</v>
      </c>
      <c r="G37" s="13">
        <v>2</v>
      </c>
      <c r="H37" s="13">
        <v>7</v>
      </c>
      <c r="I37" s="13">
        <v>0</v>
      </c>
      <c r="J37" s="141"/>
    </row>
    <row r="38" spans="1:10" ht="15.75" x14ac:dyDescent="0.25">
      <c r="B38" s="39" t="s">
        <v>60</v>
      </c>
      <c r="C38" s="13">
        <v>1</v>
      </c>
      <c r="D38" s="13">
        <v>95</v>
      </c>
      <c r="E38" s="13">
        <v>22</v>
      </c>
      <c r="F38" s="13">
        <v>1</v>
      </c>
      <c r="G38" s="13">
        <v>4</v>
      </c>
      <c r="H38" s="13">
        <v>5</v>
      </c>
      <c r="I38" s="13">
        <v>0</v>
      </c>
      <c r="J38" s="141"/>
    </row>
    <row r="39" spans="1:10" ht="15.75" x14ac:dyDescent="0.25">
      <c r="B39" s="37" t="s">
        <v>61</v>
      </c>
      <c r="C39" s="13">
        <v>0</v>
      </c>
      <c r="D39" s="13">
        <v>26</v>
      </c>
      <c r="E39" s="13">
        <v>4</v>
      </c>
      <c r="F39" s="13">
        <v>0</v>
      </c>
      <c r="G39" s="13">
        <v>2</v>
      </c>
      <c r="H39" s="13">
        <v>3</v>
      </c>
      <c r="I39" s="13">
        <v>0</v>
      </c>
      <c r="J39" s="141"/>
    </row>
    <row r="40" spans="1:10" ht="15.75" x14ac:dyDescent="0.25">
      <c r="B40" s="40" t="s">
        <v>10</v>
      </c>
      <c r="C40" s="14">
        <f t="shared" ref="C40:I40" si="1">SUM(C35:C39)</f>
        <v>11</v>
      </c>
      <c r="D40" s="14">
        <f t="shared" si="1"/>
        <v>233</v>
      </c>
      <c r="E40" s="14">
        <f t="shared" si="1"/>
        <v>79</v>
      </c>
      <c r="F40" s="14">
        <f t="shared" si="1"/>
        <v>2</v>
      </c>
      <c r="G40" s="14">
        <f t="shared" si="1"/>
        <v>16</v>
      </c>
      <c r="H40" s="14">
        <f t="shared" si="1"/>
        <v>55</v>
      </c>
      <c r="I40" s="14">
        <f t="shared" si="1"/>
        <v>0</v>
      </c>
      <c r="J40" s="142"/>
    </row>
    <row r="41" spans="1:10" x14ac:dyDescent="0.25">
      <c r="J41" s="66"/>
    </row>
    <row r="42" spans="1:10" ht="15.75" customHeight="1" x14ac:dyDescent="0.25">
      <c r="A42" s="128" t="s">
        <v>129</v>
      </c>
      <c r="B42" s="128"/>
      <c r="C42" s="128"/>
      <c r="D42" s="128"/>
      <c r="E42" s="128"/>
      <c r="F42" s="128"/>
      <c r="G42" s="128"/>
      <c r="H42" s="128"/>
      <c r="I42" s="128"/>
    </row>
    <row r="43" spans="1:10" x14ac:dyDescent="0.25">
      <c r="B43" s="135" t="s">
        <v>33</v>
      </c>
      <c r="C43" s="130" t="s">
        <v>34</v>
      </c>
      <c r="D43" s="131"/>
      <c r="E43" s="131"/>
      <c r="F43" s="129" t="s">
        <v>35</v>
      </c>
      <c r="G43" s="129"/>
      <c r="H43" s="129" t="s">
        <v>14</v>
      </c>
      <c r="I43" s="129" t="s">
        <v>27</v>
      </c>
    </row>
    <row r="44" spans="1:10" ht="25.5" x14ac:dyDescent="0.25">
      <c r="B44" s="136"/>
      <c r="C44" s="15" t="s">
        <v>37</v>
      </c>
      <c r="D44" s="15" t="s">
        <v>31</v>
      </c>
      <c r="E44" s="67" t="s">
        <v>38</v>
      </c>
      <c r="F44" s="65" t="s">
        <v>37</v>
      </c>
      <c r="G44" s="49" t="s">
        <v>80</v>
      </c>
      <c r="H44" s="129"/>
      <c r="I44" s="129"/>
    </row>
    <row r="45" spans="1:10" ht="15.75" x14ac:dyDescent="0.25">
      <c r="B45" s="16" t="s">
        <v>39</v>
      </c>
      <c r="C45" s="13">
        <v>38</v>
      </c>
      <c r="D45" s="13">
        <v>23</v>
      </c>
      <c r="E45" s="13">
        <v>14</v>
      </c>
      <c r="F45" s="13">
        <v>5</v>
      </c>
      <c r="G45" s="41">
        <v>31</v>
      </c>
      <c r="H45" s="13">
        <v>20</v>
      </c>
      <c r="I45" s="132" t="s">
        <v>131</v>
      </c>
    </row>
    <row r="46" spans="1:10" ht="15.75" x14ac:dyDescent="0.25">
      <c r="B46" s="16" t="s">
        <v>40</v>
      </c>
      <c r="C46" s="13">
        <v>2</v>
      </c>
      <c r="D46" s="13">
        <v>0</v>
      </c>
      <c r="E46" s="13">
        <v>0</v>
      </c>
      <c r="F46" s="13">
        <v>0</v>
      </c>
      <c r="G46" s="41">
        <v>5</v>
      </c>
      <c r="H46" s="13">
        <v>0</v>
      </c>
      <c r="I46" s="133"/>
    </row>
    <row r="47" spans="1:10" ht="15.75" x14ac:dyDescent="0.25">
      <c r="B47" s="16" t="s">
        <v>6</v>
      </c>
      <c r="C47" s="13">
        <v>0</v>
      </c>
      <c r="D47" s="13">
        <v>0</v>
      </c>
      <c r="E47" s="13">
        <v>0</v>
      </c>
      <c r="F47" s="13">
        <v>0</v>
      </c>
      <c r="G47" s="41">
        <v>0</v>
      </c>
      <c r="H47" s="13">
        <v>0</v>
      </c>
      <c r="I47" s="133"/>
    </row>
    <row r="48" spans="1:10" ht="15.75" x14ac:dyDescent="0.25">
      <c r="B48" s="16" t="s">
        <v>16</v>
      </c>
      <c r="C48" s="13">
        <v>0</v>
      </c>
      <c r="D48" s="13">
        <v>0</v>
      </c>
      <c r="E48" s="13">
        <v>0</v>
      </c>
      <c r="F48" s="13">
        <v>0</v>
      </c>
      <c r="G48" s="41">
        <v>0</v>
      </c>
      <c r="H48" s="13">
        <v>0</v>
      </c>
      <c r="I48" s="133"/>
    </row>
    <row r="49" spans="2:9" ht="15.75" x14ac:dyDescent="0.25">
      <c r="B49" s="17" t="s">
        <v>17</v>
      </c>
      <c r="C49" s="13">
        <v>0</v>
      </c>
      <c r="D49" s="13">
        <v>0</v>
      </c>
      <c r="E49" s="13">
        <v>0</v>
      </c>
      <c r="F49" s="13">
        <v>0</v>
      </c>
      <c r="G49" s="41">
        <v>0</v>
      </c>
      <c r="H49" s="13">
        <v>0</v>
      </c>
      <c r="I49" s="133"/>
    </row>
    <row r="50" spans="2:9" ht="15.75" x14ac:dyDescent="0.25">
      <c r="B50" s="16" t="s">
        <v>42</v>
      </c>
      <c r="C50" s="13">
        <v>11</v>
      </c>
      <c r="D50" s="13">
        <v>0</v>
      </c>
      <c r="E50" s="13">
        <v>0</v>
      </c>
      <c r="F50" s="13">
        <v>0</v>
      </c>
      <c r="G50" s="41">
        <v>39</v>
      </c>
      <c r="H50" s="13">
        <v>0</v>
      </c>
      <c r="I50" s="133"/>
    </row>
    <row r="51" spans="2:9" ht="15.75" x14ac:dyDescent="0.25">
      <c r="B51" s="17" t="s">
        <v>43</v>
      </c>
      <c r="C51" s="13">
        <v>21</v>
      </c>
      <c r="D51" s="13">
        <v>24</v>
      </c>
      <c r="E51" s="13">
        <v>40</v>
      </c>
      <c r="F51" s="13">
        <v>3</v>
      </c>
      <c r="G51" s="41">
        <v>3</v>
      </c>
      <c r="H51" s="13">
        <v>0</v>
      </c>
      <c r="I51" s="133"/>
    </row>
    <row r="52" spans="2:9" ht="15.75" x14ac:dyDescent="0.25">
      <c r="B52" s="18" t="s">
        <v>44</v>
      </c>
      <c r="C52" s="13">
        <v>0</v>
      </c>
      <c r="D52" s="13">
        <v>0</v>
      </c>
      <c r="E52" s="13">
        <v>0</v>
      </c>
      <c r="F52" s="13">
        <v>0</v>
      </c>
      <c r="G52" s="41">
        <v>0</v>
      </c>
      <c r="H52" s="13">
        <v>0</v>
      </c>
      <c r="I52" s="133"/>
    </row>
    <row r="53" spans="2:9" ht="15.75" x14ac:dyDescent="0.25">
      <c r="B53" s="19" t="s">
        <v>5</v>
      </c>
      <c r="C53" s="13">
        <v>0</v>
      </c>
      <c r="D53" s="13">
        <v>0</v>
      </c>
      <c r="E53" s="13">
        <v>0</v>
      </c>
      <c r="F53" s="13">
        <v>0</v>
      </c>
      <c r="G53" s="41">
        <v>0</v>
      </c>
      <c r="H53" s="13">
        <v>0</v>
      </c>
      <c r="I53" s="133"/>
    </row>
    <row r="54" spans="2:9" ht="15.75" x14ac:dyDescent="0.25">
      <c r="B54" s="20" t="s">
        <v>47</v>
      </c>
      <c r="C54" s="13">
        <v>0</v>
      </c>
      <c r="D54" s="13">
        <v>0</v>
      </c>
      <c r="E54" s="13">
        <v>0</v>
      </c>
      <c r="F54" s="13">
        <v>0</v>
      </c>
      <c r="G54" s="41">
        <v>7</v>
      </c>
      <c r="H54" s="13">
        <v>0</v>
      </c>
      <c r="I54" s="133"/>
    </row>
    <row r="55" spans="2:9" ht="15.75" x14ac:dyDescent="0.25">
      <c r="B55" s="16" t="s">
        <v>49</v>
      </c>
      <c r="C55" s="13">
        <v>0</v>
      </c>
      <c r="D55" s="13">
        <v>0</v>
      </c>
      <c r="E55" s="13">
        <v>0</v>
      </c>
      <c r="F55" s="13">
        <v>0</v>
      </c>
      <c r="G55" s="41">
        <v>0</v>
      </c>
      <c r="H55" s="13">
        <v>0</v>
      </c>
      <c r="I55" s="133"/>
    </row>
    <row r="56" spans="2:9" ht="15.75" x14ac:dyDescent="0.25">
      <c r="B56" s="16" t="s">
        <v>72</v>
      </c>
      <c r="C56" s="13">
        <v>2</v>
      </c>
      <c r="D56" s="13">
        <v>6</v>
      </c>
      <c r="E56" s="13">
        <v>0</v>
      </c>
      <c r="F56" s="13">
        <v>0</v>
      </c>
      <c r="G56" s="41">
        <v>0</v>
      </c>
      <c r="H56" s="13">
        <v>0</v>
      </c>
      <c r="I56" s="133"/>
    </row>
    <row r="57" spans="2:9" ht="15.75" x14ac:dyDescent="0.25">
      <c r="B57" s="21" t="s">
        <v>10</v>
      </c>
      <c r="C57" s="22">
        <f>SUM(C45:C56)</f>
        <v>74</v>
      </c>
      <c r="D57" s="22">
        <f>SUM(D45:D56)</f>
        <v>53</v>
      </c>
      <c r="E57" s="22">
        <f t="shared" ref="E57:G57" si="2">SUM(E45:E56)</f>
        <v>54</v>
      </c>
      <c r="F57" s="22">
        <f t="shared" si="2"/>
        <v>8</v>
      </c>
      <c r="G57" s="22">
        <f t="shared" si="2"/>
        <v>85</v>
      </c>
      <c r="H57" s="22">
        <f>SUM(H45:H56)</f>
        <v>20</v>
      </c>
      <c r="I57" s="134"/>
    </row>
  </sheetData>
  <mergeCells count="25">
    <mergeCell ref="N1:N3"/>
    <mergeCell ref="N4:N29"/>
    <mergeCell ref="C2:C3"/>
    <mergeCell ref="H2:H3"/>
    <mergeCell ref="J2:J3"/>
    <mergeCell ref="M1:M3"/>
    <mergeCell ref="C1:G1"/>
    <mergeCell ref="H1:L1"/>
    <mergeCell ref="B33:I33"/>
    <mergeCell ref="J33:J34"/>
    <mergeCell ref="J35:J40"/>
    <mergeCell ref="L2:L3"/>
    <mergeCell ref="E2:E3"/>
    <mergeCell ref="F2:G2"/>
    <mergeCell ref="K2:K3"/>
    <mergeCell ref="D2:D3"/>
    <mergeCell ref="I2:I3"/>
    <mergeCell ref="B1:B3"/>
    <mergeCell ref="A42:I42"/>
    <mergeCell ref="H43:H44"/>
    <mergeCell ref="C43:E43"/>
    <mergeCell ref="I45:I57"/>
    <mergeCell ref="F43:G43"/>
    <mergeCell ref="B43:B44"/>
    <mergeCell ref="I43:I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C11" sqref="C11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34" t="s">
        <v>24</v>
      </c>
      <c r="B1" s="35" t="s">
        <v>73</v>
      </c>
      <c r="C1" s="36" t="s">
        <v>27</v>
      </c>
    </row>
    <row r="2" spans="1:3" ht="15.75" x14ac:dyDescent="0.25">
      <c r="A2" s="2" t="s">
        <v>25</v>
      </c>
      <c r="B2" s="68">
        <v>89</v>
      </c>
      <c r="C2" s="3" t="s">
        <v>131</v>
      </c>
    </row>
    <row r="3" spans="1:3" ht="15.75" x14ac:dyDescent="0.25">
      <c r="A3" s="2" t="s">
        <v>26</v>
      </c>
      <c r="B3" s="68">
        <v>10</v>
      </c>
      <c r="C3" s="3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15"/>
  <sheetViews>
    <sheetView zoomScale="80" zoomScaleNormal="80" workbookViewId="0">
      <selection activeCell="F56" sqref="F56"/>
    </sheetView>
  </sheetViews>
  <sheetFormatPr baseColWidth="10" defaultColWidth="72.7109375" defaultRowHeight="15" x14ac:dyDescent="0.25"/>
  <cols>
    <col min="1" max="1" width="5.140625" style="93" customWidth="1"/>
    <col min="2" max="2" width="14" style="99" customWidth="1"/>
    <col min="3" max="3" width="16.85546875" style="99" customWidth="1"/>
    <col min="4" max="4" width="13.85546875" style="93" customWidth="1"/>
    <col min="5" max="5" width="23" style="99" bestFit="1" customWidth="1"/>
    <col min="6" max="6" width="57.85546875" style="93" bestFit="1" customWidth="1"/>
    <col min="7" max="7" width="48.7109375" style="93" bestFit="1" customWidth="1"/>
    <col min="8" max="8" width="23.7109375" style="99" customWidth="1"/>
    <col min="9" max="9" width="72.7109375" style="99"/>
    <col min="10" max="16384" width="72.7109375" style="93"/>
  </cols>
  <sheetData>
    <row r="1" spans="1:9" x14ac:dyDescent="0.25">
      <c r="A1" s="153" t="s">
        <v>132</v>
      </c>
      <c r="B1" s="153"/>
      <c r="C1" s="153"/>
      <c r="D1" s="153"/>
      <c r="E1" s="153"/>
      <c r="F1" s="153"/>
      <c r="G1" s="153"/>
      <c r="H1" s="153"/>
    </row>
    <row r="3" spans="1:9" x14ac:dyDescent="0.25">
      <c r="A3" s="105" t="s">
        <v>74</v>
      </c>
      <c r="B3" s="106" t="s">
        <v>69</v>
      </c>
      <c r="C3" s="106" t="s">
        <v>68</v>
      </c>
      <c r="D3" s="105" t="s">
        <v>70</v>
      </c>
      <c r="E3" s="106" t="s">
        <v>75</v>
      </c>
      <c r="F3" s="107" t="s">
        <v>76</v>
      </c>
      <c r="G3" s="107" t="s">
        <v>77</v>
      </c>
      <c r="H3" s="106" t="s">
        <v>78</v>
      </c>
      <c r="I3" s="108" t="s">
        <v>79</v>
      </c>
    </row>
    <row r="4" spans="1:9" x14ac:dyDescent="0.25">
      <c r="A4" s="69">
        <v>1</v>
      </c>
      <c r="B4" s="88" t="s">
        <v>175</v>
      </c>
      <c r="C4" s="88" t="s">
        <v>176</v>
      </c>
      <c r="D4" s="7" t="s">
        <v>177</v>
      </c>
      <c r="E4" s="88" t="s">
        <v>178</v>
      </c>
      <c r="F4" s="7" t="s">
        <v>179</v>
      </c>
      <c r="G4" s="7" t="s">
        <v>180</v>
      </c>
      <c r="H4" s="89" t="s">
        <v>18</v>
      </c>
      <c r="I4" s="88" t="s">
        <v>181</v>
      </c>
    </row>
    <row r="5" spans="1:9" x14ac:dyDescent="0.25">
      <c r="A5" s="69">
        <v>2</v>
      </c>
      <c r="B5" s="88" t="s">
        <v>182</v>
      </c>
      <c r="C5" s="88" t="s">
        <v>176</v>
      </c>
      <c r="D5" s="88" t="s">
        <v>183</v>
      </c>
      <c r="E5" s="88" t="s">
        <v>178</v>
      </c>
      <c r="F5" s="20" t="s">
        <v>179</v>
      </c>
      <c r="G5" s="7" t="s">
        <v>180</v>
      </c>
      <c r="H5" s="89" t="s">
        <v>18</v>
      </c>
      <c r="I5" s="88" t="s">
        <v>181</v>
      </c>
    </row>
    <row r="6" spans="1:9" x14ac:dyDescent="0.25">
      <c r="A6" s="69">
        <v>3</v>
      </c>
      <c r="B6" s="88" t="s">
        <v>184</v>
      </c>
      <c r="C6" s="88" t="s">
        <v>185</v>
      </c>
      <c r="D6" s="7" t="s">
        <v>177</v>
      </c>
      <c r="E6" s="88" t="s">
        <v>178</v>
      </c>
      <c r="F6" s="96" t="s">
        <v>179</v>
      </c>
      <c r="G6" s="7" t="s">
        <v>180</v>
      </c>
      <c r="H6" s="89" t="s">
        <v>18</v>
      </c>
      <c r="I6" s="88" t="s">
        <v>181</v>
      </c>
    </row>
    <row r="7" spans="1:9" x14ac:dyDescent="0.25">
      <c r="A7" s="69">
        <v>4</v>
      </c>
      <c r="B7" s="88" t="s">
        <v>186</v>
      </c>
      <c r="C7" s="88" t="s">
        <v>176</v>
      </c>
      <c r="D7" s="88" t="s">
        <v>183</v>
      </c>
      <c r="E7" s="88" t="s">
        <v>187</v>
      </c>
      <c r="F7" s="96" t="s">
        <v>188</v>
      </c>
      <c r="G7" s="7" t="s">
        <v>180</v>
      </c>
      <c r="H7" s="89" t="s">
        <v>18</v>
      </c>
      <c r="I7" s="88" t="s">
        <v>181</v>
      </c>
    </row>
    <row r="8" spans="1:9" x14ac:dyDescent="0.25">
      <c r="A8" s="69">
        <v>5</v>
      </c>
      <c r="B8" s="88" t="s">
        <v>186</v>
      </c>
      <c r="C8" s="88" t="s">
        <v>176</v>
      </c>
      <c r="D8" s="7" t="s">
        <v>183</v>
      </c>
      <c r="E8" s="88" t="s">
        <v>189</v>
      </c>
      <c r="F8" s="20" t="s">
        <v>190</v>
      </c>
      <c r="G8" s="20" t="s">
        <v>191</v>
      </c>
      <c r="H8" s="89" t="s">
        <v>192</v>
      </c>
      <c r="I8" s="88" t="s">
        <v>181</v>
      </c>
    </row>
    <row r="9" spans="1:9" x14ac:dyDescent="0.25">
      <c r="A9" s="69">
        <v>6</v>
      </c>
      <c r="B9" s="71" t="s">
        <v>186</v>
      </c>
      <c r="C9" s="88" t="s">
        <v>176</v>
      </c>
      <c r="D9" s="94" t="s">
        <v>183</v>
      </c>
      <c r="E9" s="71" t="s">
        <v>189</v>
      </c>
      <c r="F9" s="94" t="s">
        <v>193</v>
      </c>
      <c r="G9" s="94" t="s">
        <v>180</v>
      </c>
      <c r="H9" s="71" t="s">
        <v>192</v>
      </c>
      <c r="I9" s="71" t="s">
        <v>181</v>
      </c>
    </row>
    <row r="10" spans="1:9" x14ac:dyDescent="0.25">
      <c r="A10" s="69">
        <v>7</v>
      </c>
      <c r="B10" s="88" t="s">
        <v>194</v>
      </c>
      <c r="C10" s="88" t="s">
        <v>176</v>
      </c>
      <c r="D10" s="88" t="s">
        <v>183</v>
      </c>
      <c r="E10" s="91" t="s">
        <v>189</v>
      </c>
      <c r="F10" s="95" t="s">
        <v>195</v>
      </c>
      <c r="G10" s="94" t="s">
        <v>196</v>
      </c>
      <c r="H10" s="89" t="s">
        <v>192</v>
      </c>
      <c r="I10" s="88" t="s">
        <v>181</v>
      </c>
    </row>
    <row r="11" spans="1:9" x14ac:dyDescent="0.25">
      <c r="A11" s="69">
        <v>8</v>
      </c>
      <c r="B11" s="71" t="s">
        <v>197</v>
      </c>
      <c r="C11" s="88" t="s">
        <v>185</v>
      </c>
      <c r="D11" s="94" t="s">
        <v>183</v>
      </c>
      <c r="E11" s="71" t="s">
        <v>189</v>
      </c>
      <c r="F11" s="95" t="s">
        <v>198</v>
      </c>
      <c r="G11" s="94" t="s">
        <v>191</v>
      </c>
      <c r="H11" s="71" t="s">
        <v>192</v>
      </c>
      <c r="I11" s="71" t="s">
        <v>181</v>
      </c>
    </row>
    <row r="12" spans="1:9" x14ac:dyDescent="0.25">
      <c r="A12" s="69">
        <v>9</v>
      </c>
      <c r="B12" s="92" t="s">
        <v>194</v>
      </c>
      <c r="C12" s="88" t="s">
        <v>176</v>
      </c>
      <c r="D12" s="95" t="s">
        <v>183</v>
      </c>
      <c r="E12" s="92" t="s">
        <v>189</v>
      </c>
      <c r="F12" s="95" t="s">
        <v>199</v>
      </c>
      <c r="G12" s="94" t="s">
        <v>191</v>
      </c>
      <c r="H12" s="89" t="s">
        <v>192</v>
      </c>
      <c r="I12" s="88" t="s">
        <v>181</v>
      </c>
    </row>
    <row r="13" spans="1:9" x14ac:dyDescent="0.25">
      <c r="A13" s="69">
        <v>10</v>
      </c>
      <c r="B13" s="71" t="s">
        <v>200</v>
      </c>
      <c r="C13" s="88" t="s">
        <v>176</v>
      </c>
      <c r="D13" s="88" t="s">
        <v>183</v>
      </c>
      <c r="E13" s="71" t="s">
        <v>178</v>
      </c>
      <c r="F13" s="96" t="s">
        <v>201</v>
      </c>
      <c r="G13" s="7" t="s">
        <v>202</v>
      </c>
      <c r="H13" s="89" t="s">
        <v>203</v>
      </c>
      <c r="I13" s="88" t="s">
        <v>204</v>
      </c>
    </row>
    <row r="14" spans="1:9" x14ac:dyDescent="0.25">
      <c r="A14" s="69">
        <v>11</v>
      </c>
      <c r="B14" s="88" t="s">
        <v>200</v>
      </c>
      <c r="C14" s="92" t="s">
        <v>176</v>
      </c>
      <c r="D14" s="88" t="s">
        <v>177</v>
      </c>
      <c r="E14" s="88" t="s">
        <v>178</v>
      </c>
      <c r="F14" s="96" t="s">
        <v>205</v>
      </c>
      <c r="G14" s="7" t="s">
        <v>202</v>
      </c>
      <c r="H14" s="89" t="s">
        <v>18</v>
      </c>
      <c r="I14" s="88" t="s">
        <v>181</v>
      </c>
    </row>
    <row r="15" spans="1:9" x14ac:dyDescent="0.25">
      <c r="A15" s="69">
        <v>12</v>
      </c>
      <c r="B15" s="88" t="s">
        <v>200</v>
      </c>
      <c r="C15" s="88" t="s">
        <v>176</v>
      </c>
      <c r="D15" s="7" t="s">
        <v>183</v>
      </c>
      <c r="E15" s="88" t="s">
        <v>178</v>
      </c>
      <c r="F15" s="96" t="s">
        <v>205</v>
      </c>
      <c r="G15" s="7" t="s">
        <v>202</v>
      </c>
      <c r="H15" s="89" t="s">
        <v>18</v>
      </c>
      <c r="I15" s="88" t="s">
        <v>181</v>
      </c>
    </row>
    <row r="16" spans="1:9" x14ac:dyDescent="0.25">
      <c r="A16" s="69">
        <v>13</v>
      </c>
      <c r="B16" s="71" t="s">
        <v>206</v>
      </c>
      <c r="C16" s="88" t="s">
        <v>176</v>
      </c>
      <c r="D16" s="94" t="s">
        <v>183</v>
      </c>
      <c r="E16" s="71" t="s">
        <v>207</v>
      </c>
      <c r="F16" s="95" t="s">
        <v>179</v>
      </c>
      <c r="G16" s="94" t="s">
        <v>208</v>
      </c>
      <c r="H16" s="71" t="s">
        <v>18</v>
      </c>
      <c r="I16" s="71" t="s">
        <v>181</v>
      </c>
    </row>
    <row r="17" spans="1:9" x14ac:dyDescent="0.25">
      <c r="A17" s="69">
        <v>14</v>
      </c>
      <c r="B17" s="92" t="s">
        <v>186</v>
      </c>
      <c r="C17" s="88" t="s">
        <v>176</v>
      </c>
      <c r="D17" s="95" t="s">
        <v>183</v>
      </c>
      <c r="E17" s="92" t="s">
        <v>207</v>
      </c>
      <c r="F17" s="95" t="s">
        <v>179</v>
      </c>
      <c r="G17" s="94" t="s">
        <v>208</v>
      </c>
      <c r="H17" s="89" t="s">
        <v>18</v>
      </c>
      <c r="I17" s="88" t="s">
        <v>181</v>
      </c>
    </row>
    <row r="18" spans="1:9" x14ac:dyDescent="0.25">
      <c r="A18" s="69">
        <v>15</v>
      </c>
      <c r="B18" s="71" t="s">
        <v>182</v>
      </c>
      <c r="C18" s="88" t="s">
        <v>176</v>
      </c>
      <c r="D18" s="94" t="s">
        <v>183</v>
      </c>
      <c r="E18" s="71" t="s">
        <v>207</v>
      </c>
      <c r="F18" s="94" t="s">
        <v>201</v>
      </c>
      <c r="G18" s="94" t="s">
        <v>208</v>
      </c>
      <c r="H18" s="71" t="s">
        <v>18</v>
      </c>
      <c r="I18" s="71" t="s">
        <v>181</v>
      </c>
    </row>
    <row r="19" spans="1:9" x14ac:dyDescent="0.25">
      <c r="A19" s="69">
        <v>16</v>
      </c>
      <c r="B19" s="88" t="s">
        <v>186</v>
      </c>
      <c r="C19" s="88" t="s">
        <v>176</v>
      </c>
      <c r="D19" s="7" t="s">
        <v>183</v>
      </c>
      <c r="E19" s="88" t="s">
        <v>207</v>
      </c>
      <c r="F19" s="96" t="s">
        <v>201</v>
      </c>
      <c r="G19" s="7" t="s">
        <v>208</v>
      </c>
      <c r="H19" s="89" t="s">
        <v>18</v>
      </c>
      <c r="I19" s="88" t="s">
        <v>181</v>
      </c>
    </row>
    <row r="20" spans="1:9" x14ac:dyDescent="0.25">
      <c r="A20" s="69">
        <v>17</v>
      </c>
      <c r="B20" s="88" t="s">
        <v>209</v>
      </c>
      <c r="C20" s="88" t="s">
        <v>176</v>
      </c>
      <c r="D20" s="7" t="s">
        <v>183</v>
      </c>
      <c r="E20" s="88" t="s">
        <v>207</v>
      </c>
      <c r="F20" s="96" t="s">
        <v>201</v>
      </c>
      <c r="G20" s="20" t="s">
        <v>208</v>
      </c>
      <c r="H20" s="89" t="s">
        <v>18</v>
      </c>
      <c r="I20" s="88" t="s">
        <v>181</v>
      </c>
    </row>
    <row r="21" spans="1:9" x14ac:dyDescent="0.25">
      <c r="A21" s="69">
        <v>18</v>
      </c>
      <c r="B21" s="92" t="s">
        <v>210</v>
      </c>
      <c r="C21" s="88" t="s">
        <v>176</v>
      </c>
      <c r="D21" s="95" t="s">
        <v>183</v>
      </c>
      <c r="E21" s="92" t="s">
        <v>211</v>
      </c>
      <c r="F21" s="20" t="s">
        <v>212</v>
      </c>
      <c r="G21" s="96" t="s">
        <v>213</v>
      </c>
      <c r="H21" s="92" t="s">
        <v>18</v>
      </c>
      <c r="I21" s="92" t="s">
        <v>181</v>
      </c>
    </row>
    <row r="22" spans="1:9" x14ac:dyDescent="0.25">
      <c r="A22" s="69">
        <v>19</v>
      </c>
      <c r="B22" s="88" t="s">
        <v>175</v>
      </c>
      <c r="C22" s="88" t="s">
        <v>176</v>
      </c>
      <c r="D22" s="95" t="s">
        <v>183</v>
      </c>
      <c r="E22" s="92" t="s">
        <v>211</v>
      </c>
      <c r="F22" s="96" t="s">
        <v>214</v>
      </c>
      <c r="G22" s="96" t="s">
        <v>215</v>
      </c>
      <c r="H22" s="92" t="s">
        <v>18</v>
      </c>
      <c r="I22" s="92" t="s">
        <v>181</v>
      </c>
    </row>
    <row r="23" spans="1:9" x14ac:dyDescent="0.25">
      <c r="A23" s="69">
        <v>20</v>
      </c>
      <c r="B23" s="92" t="s">
        <v>216</v>
      </c>
      <c r="C23" s="88" t="s">
        <v>176</v>
      </c>
      <c r="D23" s="95" t="s">
        <v>183</v>
      </c>
      <c r="E23" s="92" t="s">
        <v>217</v>
      </c>
      <c r="F23" s="96" t="s">
        <v>218</v>
      </c>
      <c r="G23" s="96" t="s">
        <v>215</v>
      </c>
      <c r="H23" s="92" t="s">
        <v>18</v>
      </c>
      <c r="I23" s="92" t="s">
        <v>181</v>
      </c>
    </row>
    <row r="24" spans="1:9" x14ac:dyDescent="0.25">
      <c r="A24" s="69">
        <v>21</v>
      </c>
      <c r="B24" s="92" t="s">
        <v>219</v>
      </c>
      <c r="C24" s="88" t="s">
        <v>176</v>
      </c>
      <c r="D24" s="88" t="s">
        <v>183</v>
      </c>
      <c r="E24" s="92" t="s">
        <v>217</v>
      </c>
      <c r="F24" s="96" t="s">
        <v>218</v>
      </c>
      <c r="G24" s="96" t="s">
        <v>215</v>
      </c>
      <c r="H24" s="92" t="s">
        <v>18</v>
      </c>
      <c r="I24" s="92" t="s">
        <v>181</v>
      </c>
    </row>
    <row r="25" spans="1:9" x14ac:dyDescent="0.25">
      <c r="A25" s="69">
        <v>22</v>
      </c>
      <c r="B25" s="92" t="s">
        <v>216</v>
      </c>
      <c r="C25" s="88" t="s">
        <v>176</v>
      </c>
      <c r="D25" s="88" t="s">
        <v>183</v>
      </c>
      <c r="E25" s="92" t="s">
        <v>217</v>
      </c>
      <c r="F25" s="96" t="s">
        <v>218</v>
      </c>
      <c r="G25" s="96" t="s">
        <v>215</v>
      </c>
      <c r="H25" s="92" t="s">
        <v>18</v>
      </c>
      <c r="I25" s="92" t="s">
        <v>181</v>
      </c>
    </row>
    <row r="26" spans="1:9" x14ac:dyDescent="0.25">
      <c r="A26" s="69">
        <v>23</v>
      </c>
      <c r="B26" s="92" t="s">
        <v>206</v>
      </c>
      <c r="C26" s="88" t="s">
        <v>176</v>
      </c>
      <c r="D26" s="88" t="s">
        <v>183</v>
      </c>
      <c r="E26" s="92" t="s">
        <v>217</v>
      </c>
      <c r="F26" s="98" t="s">
        <v>218</v>
      </c>
      <c r="G26" s="96" t="s">
        <v>215</v>
      </c>
      <c r="H26" s="92" t="s">
        <v>18</v>
      </c>
      <c r="I26" s="92" t="s">
        <v>181</v>
      </c>
    </row>
    <row r="27" spans="1:9" x14ac:dyDescent="0.25">
      <c r="A27" s="69">
        <v>24</v>
      </c>
      <c r="B27" s="100" t="s">
        <v>206</v>
      </c>
      <c r="C27" s="88" t="s">
        <v>176</v>
      </c>
      <c r="D27" s="88" t="s">
        <v>183</v>
      </c>
      <c r="E27" s="100" t="s">
        <v>211</v>
      </c>
      <c r="F27" s="97" t="s">
        <v>220</v>
      </c>
      <c r="G27" s="97" t="s">
        <v>221</v>
      </c>
      <c r="H27" s="100" t="s">
        <v>18</v>
      </c>
      <c r="I27" s="100" t="s">
        <v>181</v>
      </c>
    </row>
    <row r="28" spans="1:9" x14ac:dyDescent="0.25">
      <c r="A28" s="69">
        <v>25</v>
      </c>
      <c r="B28" s="100" t="s">
        <v>222</v>
      </c>
      <c r="C28" s="88" t="s">
        <v>176</v>
      </c>
      <c r="D28" s="97" t="s">
        <v>183</v>
      </c>
      <c r="E28" s="100" t="s">
        <v>223</v>
      </c>
      <c r="F28" s="97" t="s">
        <v>224</v>
      </c>
      <c r="G28" s="97" t="s">
        <v>225</v>
      </c>
      <c r="H28" s="100" t="s">
        <v>226</v>
      </c>
      <c r="I28" s="100" t="s">
        <v>181</v>
      </c>
    </row>
    <row r="29" spans="1:9" x14ac:dyDescent="0.25">
      <c r="A29" s="69">
        <v>26</v>
      </c>
      <c r="B29" s="100" t="s">
        <v>227</v>
      </c>
      <c r="C29" s="88" t="s">
        <v>176</v>
      </c>
      <c r="D29" s="97" t="s">
        <v>183</v>
      </c>
      <c r="E29" s="100" t="s">
        <v>223</v>
      </c>
      <c r="F29" s="97" t="s">
        <v>224</v>
      </c>
      <c r="G29" s="97" t="s">
        <v>225</v>
      </c>
      <c r="H29" s="100" t="s">
        <v>226</v>
      </c>
      <c r="I29" s="100" t="s">
        <v>181</v>
      </c>
    </row>
    <row r="30" spans="1:9" x14ac:dyDescent="0.25">
      <c r="A30" s="69">
        <v>27</v>
      </c>
      <c r="B30" s="92" t="s">
        <v>175</v>
      </c>
      <c r="C30" s="88" t="s">
        <v>176</v>
      </c>
      <c r="D30" s="95" t="s">
        <v>183</v>
      </c>
      <c r="E30" s="92" t="s">
        <v>223</v>
      </c>
      <c r="F30" s="98" t="s">
        <v>224</v>
      </c>
      <c r="G30" s="96" t="s">
        <v>228</v>
      </c>
      <c r="H30" s="92" t="s">
        <v>226</v>
      </c>
      <c r="I30" s="92" t="s">
        <v>181</v>
      </c>
    </row>
    <row r="31" spans="1:9" x14ac:dyDescent="0.25">
      <c r="A31" s="69">
        <v>28</v>
      </c>
      <c r="B31" s="92" t="s">
        <v>229</v>
      </c>
      <c r="C31" s="88" t="s">
        <v>176</v>
      </c>
      <c r="D31" s="95" t="s">
        <v>183</v>
      </c>
      <c r="E31" s="92" t="s">
        <v>223</v>
      </c>
      <c r="F31" s="98" t="s">
        <v>224</v>
      </c>
      <c r="G31" s="96" t="s">
        <v>225</v>
      </c>
      <c r="H31" s="92" t="s">
        <v>226</v>
      </c>
      <c r="I31" s="92" t="s">
        <v>181</v>
      </c>
    </row>
    <row r="32" spans="1:9" x14ac:dyDescent="0.25">
      <c r="A32" s="69">
        <v>29</v>
      </c>
      <c r="B32" s="92" t="s">
        <v>230</v>
      </c>
      <c r="C32" s="88" t="s">
        <v>176</v>
      </c>
      <c r="D32" s="95" t="s">
        <v>183</v>
      </c>
      <c r="E32" s="92" t="s">
        <v>207</v>
      </c>
      <c r="F32" s="98" t="s">
        <v>231</v>
      </c>
      <c r="G32" s="96" t="s">
        <v>213</v>
      </c>
      <c r="H32" s="92" t="s">
        <v>18</v>
      </c>
      <c r="I32" s="92" t="s">
        <v>181</v>
      </c>
    </row>
    <row r="33" spans="1:9" x14ac:dyDescent="0.25">
      <c r="A33" s="69">
        <v>30</v>
      </c>
      <c r="B33" s="92" t="s">
        <v>206</v>
      </c>
      <c r="C33" s="88" t="s">
        <v>176</v>
      </c>
      <c r="D33" s="88" t="s">
        <v>183</v>
      </c>
      <c r="E33" s="92" t="s">
        <v>211</v>
      </c>
      <c r="F33" s="98" t="s">
        <v>232</v>
      </c>
      <c r="G33" s="96" t="s">
        <v>215</v>
      </c>
      <c r="H33" s="92" t="s">
        <v>192</v>
      </c>
      <c r="I33" s="92" t="s">
        <v>181</v>
      </c>
    </row>
    <row r="34" spans="1:9" x14ac:dyDescent="0.25">
      <c r="A34" s="69">
        <v>31</v>
      </c>
      <c r="B34" s="92" t="s">
        <v>233</v>
      </c>
      <c r="C34" s="88" t="s">
        <v>176</v>
      </c>
      <c r="D34" s="88" t="s">
        <v>183</v>
      </c>
      <c r="E34" s="92" t="s">
        <v>211</v>
      </c>
      <c r="F34" s="98" t="s">
        <v>232</v>
      </c>
      <c r="G34" s="96" t="s">
        <v>215</v>
      </c>
      <c r="H34" s="92" t="s">
        <v>192</v>
      </c>
      <c r="I34" s="92" t="s">
        <v>181</v>
      </c>
    </row>
    <row r="35" spans="1:9" x14ac:dyDescent="0.25">
      <c r="A35" s="69">
        <v>32</v>
      </c>
      <c r="B35" s="92" t="s">
        <v>222</v>
      </c>
      <c r="C35" s="88" t="s">
        <v>176</v>
      </c>
      <c r="D35" s="95" t="s">
        <v>183</v>
      </c>
      <c r="E35" s="92" t="s">
        <v>211</v>
      </c>
      <c r="F35" s="98" t="s">
        <v>234</v>
      </c>
      <c r="G35" s="96" t="s">
        <v>221</v>
      </c>
      <c r="H35" s="92" t="s">
        <v>192</v>
      </c>
      <c r="I35" s="92" t="s">
        <v>181</v>
      </c>
    </row>
    <row r="36" spans="1:9" x14ac:dyDescent="0.25">
      <c r="A36" s="69">
        <v>33</v>
      </c>
      <c r="B36" s="92" t="s">
        <v>219</v>
      </c>
      <c r="C36" s="88" t="s">
        <v>176</v>
      </c>
      <c r="D36" s="88" t="s">
        <v>183</v>
      </c>
      <c r="E36" s="92" t="s">
        <v>217</v>
      </c>
      <c r="F36" s="98" t="s">
        <v>179</v>
      </c>
      <c r="G36" s="96" t="s">
        <v>225</v>
      </c>
      <c r="H36" s="92" t="s">
        <v>18</v>
      </c>
      <c r="I36" s="92" t="s">
        <v>181</v>
      </c>
    </row>
    <row r="37" spans="1:9" x14ac:dyDescent="0.25">
      <c r="A37" s="69">
        <v>34</v>
      </c>
      <c r="B37" s="92" t="s">
        <v>175</v>
      </c>
      <c r="C37" s="88" t="s">
        <v>176</v>
      </c>
      <c r="D37" s="95" t="s">
        <v>183</v>
      </c>
      <c r="E37" s="92" t="s">
        <v>211</v>
      </c>
      <c r="F37" s="98" t="s">
        <v>235</v>
      </c>
      <c r="G37" s="96" t="s">
        <v>215</v>
      </c>
      <c r="H37" s="92" t="s">
        <v>18</v>
      </c>
      <c r="I37" s="92" t="s">
        <v>236</v>
      </c>
    </row>
    <row r="38" spans="1:9" x14ac:dyDescent="0.25">
      <c r="A38" s="69">
        <v>35</v>
      </c>
      <c r="B38" s="92" t="s">
        <v>186</v>
      </c>
      <c r="C38" s="88" t="s">
        <v>176</v>
      </c>
      <c r="D38" s="88" t="s">
        <v>183</v>
      </c>
      <c r="E38" s="92" t="s">
        <v>211</v>
      </c>
      <c r="F38" s="98" t="s">
        <v>237</v>
      </c>
      <c r="G38" s="96" t="s">
        <v>215</v>
      </c>
      <c r="H38" s="92" t="s">
        <v>18</v>
      </c>
      <c r="I38" s="92" t="s">
        <v>236</v>
      </c>
    </row>
    <row r="39" spans="1:9" x14ac:dyDescent="0.25">
      <c r="A39" s="69">
        <v>36</v>
      </c>
      <c r="B39" s="92" t="s">
        <v>238</v>
      </c>
      <c r="C39" s="88" t="s">
        <v>176</v>
      </c>
      <c r="D39" s="88" t="s">
        <v>183</v>
      </c>
      <c r="E39" s="92" t="s">
        <v>211</v>
      </c>
      <c r="F39" s="98" t="s">
        <v>239</v>
      </c>
      <c r="G39" s="96" t="s">
        <v>240</v>
      </c>
      <c r="H39" s="92" t="s">
        <v>241</v>
      </c>
      <c r="I39" s="92" t="s">
        <v>242</v>
      </c>
    </row>
    <row r="40" spans="1:9" x14ac:dyDescent="0.25">
      <c r="A40" s="69">
        <v>37</v>
      </c>
      <c r="B40" s="92" t="s">
        <v>206</v>
      </c>
      <c r="C40" s="88" t="s">
        <v>176</v>
      </c>
      <c r="D40" s="88" t="s">
        <v>183</v>
      </c>
      <c r="E40" s="92" t="s">
        <v>211</v>
      </c>
      <c r="F40" s="98" t="s">
        <v>243</v>
      </c>
      <c r="G40" s="96" t="s">
        <v>240</v>
      </c>
      <c r="H40" s="92" t="s">
        <v>146</v>
      </c>
      <c r="I40" s="92" t="s">
        <v>181</v>
      </c>
    </row>
    <row r="41" spans="1:9" x14ac:dyDescent="0.25">
      <c r="A41" s="69">
        <v>38</v>
      </c>
      <c r="B41" s="92" t="s">
        <v>233</v>
      </c>
      <c r="C41" s="88" t="s">
        <v>176</v>
      </c>
      <c r="D41" s="88" t="s">
        <v>183</v>
      </c>
      <c r="E41" s="92" t="s">
        <v>211</v>
      </c>
      <c r="F41" s="98" t="s">
        <v>243</v>
      </c>
      <c r="G41" s="96" t="s">
        <v>240</v>
      </c>
      <c r="H41" s="92" t="s">
        <v>146</v>
      </c>
      <c r="I41" s="92" t="s">
        <v>181</v>
      </c>
    </row>
    <row r="42" spans="1:9" x14ac:dyDescent="0.25">
      <c r="A42" s="69">
        <v>39</v>
      </c>
      <c r="B42" s="88" t="s">
        <v>244</v>
      </c>
      <c r="C42" s="88" t="s">
        <v>176</v>
      </c>
      <c r="D42" s="7" t="s">
        <v>183</v>
      </c>
      <c r="E42" s="91" t="s">
        <v>245</v>
      </c>
      <c r="F42" s="98" t="s">
        <v>179</v>
      </c>
      <c r="G42" s="94" t="s">
        <v>246</v>
      </c>
      <c r="H42" s="89" t="s">
        <v>18</v>
      </c>
      <c r="I42" s="88" t="s">
        <v>181</v>
      </c>
    </row>
    <row r="43" spans="1:9" x14ac:dyDescent="0.25">
      <c r="A43" s="69">
        <v>40</v>
      </c>
      <c r="B43" s="71" t="s">
        <v>219</v>
      </c>
      <c r="C43" s="88" t="s">
        <v>176</v>
      </c>
      <c r="D43" s="88" t="s">
        <v>183</v>
      </c>
      <c r="E43" s="71" t="s">
        <v>247</v>
      </c>
      <c r="F43" s="98" t="s">
        <v>241</v>
      </c>
      <c r="G43" s="94" t="s">
        <v>221</v>
      </c>
      <c r="H43" s="71" t="s">
        <v>241</v>
      </c>
      <c r="I43" s="71" t="s">
        <v>236</v>
      </c>
    </row>
    <row r="44" spans="1:9" x14ac:dyDescent="0.25">
      <c r="A44" s="69">
        <v>41</v>
      </c>
      <c r="B44" s="91" t="s">
        <v>186</v>
      </c>
      <c r="C44" s="88" t="s">
        <v>176</v>
      </c>
      <c r="D44" s="95" t="s">
        <v>183</v>
      </c>
      <c r="E44" s="92" t="s">
        <v>247</v>
      </c>
      <c r="F44" s="95" t="s">
        <v>248</v>
      </c>
      <c r="G44" s="94" t="s">
        <v>246</v>
      </c>
      <c r="H44" s="89" t="s">
        <v>241</v>
      </c>
      <c r="I44" s="71" t="s">
        <v>236</v>
      </c>
    </row>
    <row r="45" spans="1:9" x14ac:dyDescent="0.25">
      <c r="A45" s="69">
        <v>42</v>
      </c>
      <c r="B45" s="71" t="s">
        <v>182</v>
      </c>
      <c r="C45" s="88" t="s">
        <v>176</v>
      </c>
      <c r="D45" s="94" t="s">
        <v>183</v>
      </c>
      <c r="E45" s="71" t="s">
        <v>249</v>
      </c>
      <c r="F45" s="94" t="s">
        <v>250</v>
      </c>
      <c r="G45" s="94" t="s">
        <v>251</v>
      </c>
      <c r="H45" s="71" t="s">
        <v>18</v>
      </c>
      <c r="I45" s="71" t="s">
        <v>181</v>
      </c>
    </row>
    <row r="46" spans="1:9" x14ac:dyDescent="0.25">
      <c r="A46" s="69">
        <v>43</v>
      </c>
      <c r="B46" s="88" t="s">
        <v>175</v>
      </c>
      <c r="C46" s="88" t="s">
        <v>176</v>
      </c>
      <c r="D46" s="7" t="s">
        <v>183</v>
      </c>
      <c r="E46" s="88" t="s">
        <v>249</v>
      </c>
      <c r="F46" s="96" t="s">
        <v>250</v>
      </c>
      <c r="G46" s="7" t="s">
        <v>251</v>
      </c>
      <c r="H46" s="89" t="s">
        <v>18</v>
      </c>
      <c r="I46" s="88" t="s">
        <v>252</v>
      </c>
    </row>
    <row r="47" spans="1:9" x14ac:dyDescent="0.25">
      <c r="A47" s="69">
        <v>44</v>
      </c>
      <c r="B47" s="88" t="s">
        <v>233</v>
      </c>
      <c r="C47" s="88" t="s">
        <v>176</v>
      </c>
      <c r="D47" s="7" t="s">
        <v>183</v>
      </c>
      <c r="E47" s="88" t="s">
        <v>245</v>
      </c>
      <c r="F47" s="96" t="s">
        <v>179</v>
      </c>
      <c r="G47" s="20" t="s">
        <v>253</v>
      </c>
      <c r="H47" s="89" t="s">
        <v>18</v>
      </c>
      <c r="I47" s="88" t="s">
        <v>181</v>
      </c>
    </row>
    <row r="48" spans="1:9" x14ac:dyDescent="0.25">
      <c r="A48" s="69">
        <v>45</v>
      </c>
      <c r="B48" s="91" t="s">
        <v>182</v>
      </c>
      <c r="C48" s="88" t="s">
        <v>176</v>
      </c>
      <c r="D48" s="7" t="s">
        <v>183</v>
      </c>
      <c r="E48" s="92" t="s">
        <v>254</v>
      </c>
      <c r="F48" s="20" t="s">
        <v>255</v>
      </c>
      <c r="G48" s="96" t="s">
        <v>202</v>
      </c>
      <c r="H48" s="16" t="s">
        <v>256</v>
      </c>
      <c r="I48" s="92" t="s">
        <v>236</v>
      </c>
    </row>
    <row r="49" spans="1:9" x14ac:dyDescent="0.25">
      <c r="A49" s="69">
        <v>46</v>
      </c>
      <c r="B49" s="91" t="s">
        <v>244</v>
      </c>
      <c r="C49" s="88" t="s">
        <v>176</v>
      </c>
      <c r="D49" s="88" t="s">
        <v>183</v>
      </c>
      <c r="E49" s="92" t="s">
        <v>254</v>
      </c>
      <c r="F49" s="96" t="s">
        <v>255</v>
      </c>
      <c r="G49" s="96" t="s">
        <v>257</v>
      </c>
      <c r="H49" s="16" t="s">
        <v>256</v>
      </c>
      <c r="I49" s="92" t="s">
        <v>236</v>
      </c>
    </row>
    <row r="50" spans="1:9" x14ac:dyDescent="0.25">
      <c r="A50" s="69">
        <v>47</v>
      </c>
      <c r="B50" s="91" t="s">
        <v>219</v>
      </c>
      <c r="C50" s="88" t="s">
        <v>176</v>
      </c>
      <c r="D50" s="88" t="s">
        <v>183</v>
      </c>
      <c r="E50" s="92" t="s">
        <v>254</v>
      </c>
      <c r="F50" s="96" t="s">
        <v>255</v>
      </c>
      <c r="G50" s="96" t="s">
        <v>257</v>
      </c>
      <c r="H50" s="16" t="s">
        <v>256</v>
      </c>
      <c r="I50" s="92" t="s">
        <v>236</v>
      </c>
    </row>
    <row r="51" spans="1:9" x14ac:dyDescent="0.25">
      <c r="A51" s="69">
        <v>48</v>
      </c>
      <c r="B51" s="92" t="s">
        <v>182</v>
      </c>
      <c r="C51" s="88" t="s">
        <v>176</v>
      </c>
      <c r="D51" s="88" t="s">
        <v>183</v>
      </c>
      <c r="E51" s="92" t="s">
        <v>247</v>
      </c>
      <c r="F51" s="96" t="s">
        <v>258</v>
      </c>
      <c r="G51" s="96" t="s">
        <v>221</v>
      </c>
      <c r="H51" s="92" t="s">
        <v>18</v>
      </c>
      <c r="I51" s="92" t="s">
        <v>181</v>
      </c>
    </row>
    <row r="52" spans="1:9" x14ac:dyDescent="0.25">
      <c r="A52" s="69">
        <v>49</v>
      </c>
      <c r="B52" s="92" t="s">
        <v>182</v>
      </c>
      <c r="C52" s="88" t="s">
        <v>176</v>
      </c>
      <c r="D52" s="95" t="s">
        <v>177</v>
      </c>
      <c r="E52" s="92" t="s">
        <v>247</v>
      </c>
      <c r="F52" s="96" t="s">
        <v>258</v>
      </c>
      <c r="G52" s="96" t="s">
        <v>221</v>
      </c>
      <c r="H52" s="92" t="s">
        <v>18</v>
      </c>
      <c r="I52" s="92" t="s">
        <v>181</v>
      </c>
    </row>
    <row r="53" spans="1:9" x14ac:dyDescent="0.25">
      <c r="A53" s="69">
        <v>50</v>
      </c>
      <c r="B53" s="92" t="s">
        <v>197</v>
      </c>
      <c r="C53" s="88" t="s">
        <v>176</v>
      </c>
      <c r="D53" s="95" t="s">
        <v>177</v>
      </c>
      <c r="E53" s="92" t="s">
        <v>247</v>
      </c>
      <c r="F53" s="98" t="s">
        <v>259</v>
      </c>
      <c r="G53" s="96" t="s">
        <v>221</v>
      </c>
      <c r="H53" s="92" t="s">
        <v>18</v>
      </c>
      <c r="I53" s="92" t="s">
        <v>260</v>
      </c>
    </row>
    <row r="54" spans="1:9" x14ac:dyDescent="0.25">
      <c r="A54" s="69">
        <v>51</v>
      </c>
      <c r="B54" s="92" t="s">
        <v>261</v>
      </c>
      <c r="C54" s="88" t="s">
        <v>185</v>
      </c>
      <c r="D54" s="7" t="s">
        <v>177</v>
      </c>
      <c r="E54" s="90" t="s">
        <v>247</v>
      </c>
      <c r="F54" s="95" t="s">
        <v>262</v>
      </c>
      <c r="G54" s="96" t="s">
        <v>213</v>
      </c>
      <c r="H54" s="92" t="s">
        <v>18</v>
      </c>
      <c r="I54" s="92" t="s">
        <v>263</v>
      </c>
    </row>
    <row r="55" spans="1:9" x14ac:dyDescent="0.25">
      <c r="A55" s="70"/>
      <c r="B55" s="103"/>
      <c r="C55" s="103"/>
      <c r="D55" s="70"/>
      <c r="F55" s="101"/>
      <c r="G55" s="101"/>
      <c r="H55" s="104"/>
    </row>
    <row r="56" spans="1:9" x14ac:dyDescent="0.25">
      <c r="A56" s="70"/>
      <c r="B56" s="104"/>
      <c r="C56" s="104"/>
      <c r="D56" s="70"/>
      <c r="E56" s="104"/>
      <c r="F56" s="102"/>
      <c r="G56" s="102"/>
      <c r="H56" s="104"/>
    </row>
    <row r="57" spans="1:9" x14ac:dyDescent="0.25">
      <c r="A57" s="70"/>
      <c r="B57" s="104"/>
      <c r="C57" s="104"/>
      <c r="D57" s="70"/>
      <c r="E57" s="104"/>
      <c r="F57" s="102"/>
      <c r="G57" s="102"/>
      <c r="H57" s="104"/>
    </row>
    <row r="58" spans="1:9" x14ac:dyDescent="0.25">
      <c r="A58" s="70"/>
      <c r="B58" s="104"/>
      <c r="C58" s="104"/>
      <c r="D58" s="70"/>
      <c r="F58" s="102"/>
      <c r="G58" s="102"/>
      <c r="H58" s="104"/>
    </row>
    <row r="59" spans="1:9" x14ac:dyDescent="0.25">
      <c r="A59" s="70"/>
      <c r="D59" s="70"/>
    </row>
    <row r="60" spans="1:9" x14ac:dyDescent="0.25">
      <c r="A60" s="70"/>
      <c r="D60" s="70"/>
    </row>
    <row r="61" spans="1:9" x14ac:dyDescent="0.25">
      <c r="A61" s="70"/>
      <c r="D61" s="70"/>
    </row>
    <row r="62" spans="1:9" x14ac:dyDescent="0.25">
      <c r="A62" s="70"/>
      <c r="D62" s="70"/>
      <c r="H62" s="104"/>
    </row>
    <row r="63" spans="1:9" x14ac:dyDescent="0.25">
      <c r="A63" s="70"/>
      <c r="D63" s="70"/>
      <c r="H63" s="104"/>
    </row>
    <row r="64" spans="1:9" x14ac:dyDescent="0.25">
      <c r="A64" s="70"/>
      <c r="D64" s="70"/>
      <c r="H64" s="104"/>
    </row>
    <row r="65" spans="1:8" x14ac:dyDescent="0.25">
      <c r="A65" s="70"/>
      <c r="D65" s="70"/>
      <c r="H65" s="104"/>
    </row>
    <row r="66" spans="1:8" x14ac:dyDescent="0.25">
      <c r="A66" s="70"/>
      <c r="D66" s="70"/>
    </row>
    <row r="67" spans="1:8" x14ac:dyDescent="0.25">
      <c r="A67" s="70"/>
      <c r="D67" s="70"/>
      <c r="H67" s="104"/>
    </row>
    <row r="68" spans="1:8" x14ac:dyDescent="0.25">
      <c r="A68" s="70"/>
      <c r="D68" s="70"/>
      <c r="H68" s="104"/>
    </row>
    <row r="69" spans="1:8" x14ac:dyDescent="0.25">
      <c r="A69" s="70"/>
      <c r="D69" s="70"/>
    </row>
    <row r="70" spans="1:8" x14ac:dyDescent="0.25">
      <c r="A70" s="70"/>
      <c r="D70" s="70"/>
    </row>
    <row r="71" spans="1:8" x14ac:dyDescent="0.25">
      <c r="A71" s="70"/>
      <c r="D71" s="70"/>
    </row>
    <row r="72" spans="1:8" x14ac:dyDescent="0.25">
      <c r="A72" s="70"/>
      <c r="D72" s="70"/>
    </row>
    <row r="73" spans="1:8" x14ac:dyDescent="0.25">
      <c r="A73" s="70"/>
      <c r="D73" s="70"/>
    </row>
    <row r="74" spans="1:8" x14ac:dyDescent="0.25">
      <c r="A74" s="70"/>
      <c r="D74" s="70"/>
    </row>
    <row r="75" spans="1:8" x14ac:dyDescent="0.25">
      <c r="A75" s="70"/>
      <c r="D75" s="70"/>
    </row>
    <row r="76" spans="1:8" x14ac:dyDescent="0.25">
      <c r="A76" s="70"/>
      <c r="D76" s="70"/>
    </row>
    <row r="77" spans="1:8" x14ac:dyDescent="0.25">
      <c r="A77" s="70"/>
      <c r="D77" s="70"/>
    </row>
    <row r="78" spans="1:8" x14ac:dyDescent="0.25">
      <c r="A78" s="70"/>
      <c r="D78" s="70"/>
    </row>
    <row r="79" spans="1:8" x14ac:dyDescent="0.25">
      <c r="A79" s="70"/>
      <c r="D79" s="70"/>
    </row>
    <row r="80" spans="1:8" x14ac:dyDescent="0.25">
      <c r="A80" s="70"/>
      <c r="D80" s="70"/>
    </row>
    <row r="81" spans="1:4" x14ac:dyDescent="0.25">
      <c r="A81" s="70"/>
      <c r="D81" s="70"/>
    </row>
    <row r="82" spans="1:4" x14ac:dyDescent="0.25">
      <c r="A82" s="70"/>
      <c r="D82" s="70"/>
    </row>
    <row r="83" spans="1:4" x14ac:dyDescent="0.25">
      <c r="A83" s="70"/>
      <c r="D83" s="70"/>
    </row>
    <row r="84" spans="1:4" x14ac:dyDescent="0.25">
      <c r="A84" s="70"/>
      <c r="D84" s="70"/>
    </row>
    <row r="85" spans="1:4" x14ac:dyDescent="0.25">
      <c r="A85" s="70"/>
      <c r="D85" s="70"/>
    </row>
    <row r="86" spans="1:4" x14ac:dyDescent="0.25">
      <c r="A86" s="70"/>
      <c r="D86" s="70"/>
    </row>
    <row r="87" spans="1:4" x14ac:dyDescent="0.25">
      <c r="A87" s="70"/>
      <c r="D87" s="70"/>
    </row>
    <row r="88" spans="1:4" x14ac:dyDescent="0.25">
      <c r="A88" s="70"/>
      <c r="D88" s="70"/>
    </row>
    <row r="89" spans="1:4" x14ac:dyDescent="0.25">
      <c r="A89" s="70"/>
      <c r="D89" s="70"/>
    </row>
    <row r="90" spans="1:4" x14ac:dyDescent="0.25">
      <c r="A90" s="70"/>
      <c r="D90" s="70"/>
    </row>
    <row r="91" spans="1:4" x14ac:dyDescent="0.25">
      <c r="A91" s="70"/>
      <c r="D91" s="70"/>
    </row>
    <row r="92" spans="1:4" x14ac:dyDescent="0.25">
      <c r="A92" s="70"/>
      <c r="D92" s="70"/>
    </row>
    <row r="93" spans="1:4" x14ac:dyDescent="0.25">
      <c r="A93" s="70"/>
      <c r="D93" s="70"/>
    </row>
    <row r="94" spans="1:4" x14ac:dyDescent="0.25">
      <c r="A94" s="70"/>
      <c r="D94" s="70"/>
    </row>
    <row r="95" spans="1:4" x14ac:dyDescent="0.25">
      <c r="A95" s="70"/>
      <c r="D95" s="70"/>
    </row>
    <row r="96" spans="1:4" x14ac:dyDescent="0.25">
      <c r="A96" s="70"/>
      <c r="D96" s="70"/>
    </row>
    <row r="97" spans="1:4" x14ac:dyDescent="0.25">
      <c r="A97" s="70"/>
      <c r="D97" s="70"/>
    </row>
    <row r="98" spans="1:4" x14ac:dyDescent="0.25">
      <c r="A98" s="70"/>
      <c r="D98" s="70"/>
    </row>
    <row r="99" spans="1:4" x14ac:dyDescent="0.25">
      <c r="A99" s="70"/>
      <c r="D99" s="70"/>
    </row>
    <row r="100" spans="1:4" x14ac:dyDescent="0.25">
      <c r="A100" s="70"/>
      <c r="D100" s="70"/>
    </row>
    <row r="101" spans="1:4" x14ac:dyDescent="0.25">
      <c r="A101" s="70"/>
      <c r="D101" s="70"/>
    </row>
    <row r="102" spans="1:4" x14ac:dyDescent="0.25">
      <c r="A102" s="70"/>
      <c r="D102" s="70"/>
    </row>
    <row r="103" spans="1:4" x14ac:dyDescent="0.25">
      <c r="A103" s="70"/>
      <c r="D103" s="70"/>
    </row>
    <row r="104" spans="1:4" x14ac:dyDescent="0.25">
      <c r="A104" s="70"/>
      <c r="D104" s="70"/>
    </row>
    <row r="105" spans="1:4" x14ac:dyDescent="0.25">
      <c r="A105" s="70"/>
      <c r="D105" s="70"/>
    </row>
    <row r="106" spans="1:4" x14ac:dyDescent="0.25">
      <c r="A106" s="70"/>
      <c r="D106" s="70"/>
    </row>
    <row r="107" spans="1:4" x14ac:dyDescent="0.25">
      <c r="A107" s="70"/>
      <c r="D107" s="70"/>
    </row>
    <row r="108" spans="1:4" x14ac:dyDescent="0.25">
      <c r="A108" s="70"/>
      <c r="D108" s="70"/>
    </row>
    <row r="109" spans="1:4" x14ac:dyDescent="0.25">
      <c r="A109" s="70"/>
      <c r="D109" s="70"/>
    </row>
    <row r="110" spans="1:4" x14ac:dyDescent="0.25">
      <c r="A110" s="70"/>
      <c r="D110" s="70"/>
    </row>
    <row r="111" spans="1:4" x14ac:dyDescent="0.25">
      <c r="A111" s="70"/>
      <c r="D111" s="70"/>
    </row>
    <row r="112" spans="1:4" x14ac:dyDescent="0.25">
      <c r="A112" s="70"/>
      <c r="D112" s="70"/>
    </row>
    <row r="113" spans="1:4" x14ac:dyDescent="0.25">
      <c r="A113" s="70"/>
      <c r="D113" s="70"/>
    </row>
    <row r="114" spans="1:4" x14ac:dyDescent="0.25">
      <c r="A114" s="70"/>
      <c r="D114" s="70"/>
    </row>
    <row r="115" spans="1:4" x14ac:dyDescent="0.25">
      <c r="A115" s="70"/>
      <c r="D115" s="70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workbookViewId="0">
      <selection activeCell="D12" sqref="D12"/>
    </sheetView>
  </sheetViews>
  <sheetFormatPr baseColWidth="10" defaultRowHeight="15.75" x14ac:dyDescent="0.25"/>
  <cols>
    <col min="1" max="1" width="67.140625" style="26" customWidth="1"/>
    <col min="2" max="2" width="11.85546875" style="30" customWidth="1"/>
    <col min="3" max="3" width="18.28515625" style="27" customWidth="1"/>
  </cols>
  <sheetData>
    <row r="1" spans="1:3" ht="15.75" customHeight="1" x14ac:dyDescent="0.25">
      <c r="A1" s="47" t="s">
        <v>63</v>
      </c>
      <c r="B1" s="48" t="s">
        <v>62</v>
      </c>
      <c r="C1" s="36" t="s">
        <v>27</v>
      </c>
    </row>
    <row r="2" spans="1:3" x14ac:dyDescent="0.25">
      <c r="A2" s="2" t="s">
        <v>133</v>
      </c>
      <c r="B2" s="24">
        <v>2</v>
      </c>
      <c r="C2" s="154" t="s">
        <v>131</v>
      </c>
    </row>
    <row r="3" spans="1:3" x14ac:dyDescent="0.25">
      <c r="A3" s="2" t="s">
        <v>134</v>
      </c>
      <c r="B3" s="24">
        <v>2</v>
      </c>
      <c r="C3" s="154"/>
    </row>
    <row r="4" spans="1:3" x14ac:dyDescent="0.25">
      <c r="A4" s="2" t="s">
        <v>135</v>
      </c>
      <c r="B4" s="24">
        <v>3</v>
      </c>
      <c r="C4" s="154"/>
    </row>
    <row r="5" spans="1:3" x14ac:dyDescent="0.25">
      <c r="A5" s="23"/>
      <c r="B5" s="28"/>
    </row>
    <row r="6" spans="1:3" x14ac:dyDescent="0.25">
      <c r="A6" s="47" t="s">
        <v>66</v>
      </c>
      <c r="B6" s="48" t="s">
        <v>62</v>
      </c>
      <c r="C6" s="36" t="s">
        <v>27</v>
      </c>
    </row>
    <row r="7" spans="1:3" x14ac:dyDescent="0.25">
      <c r="A7" s="2" t="s">
        <v>133</v>
      </c>
      <c r="B7" s="24">
        <v>14</v>
      </c>
      <c r="C7" s="154" t="s">
        <v>131</v>
      </c>
    </row>
    <row r="8" spans="1:3" x14ac:dyDescent="0.25">
      <c r="A8" s="2" t="s">
        <v>134</v>
      </c>
      <c r="B8" s="24">
        <v>16</v>
      </c>
      <c r="C8" s="154"/>
    </row>
    <row r="9" spans="1:3" x14ac:dyDescent="0.25">
      <c r="A9" s="2" t="s">
        <v>135</v>
      </c>
      <c r="B9" s="24">
        <v>2</v>
      </c>
      <c r="C9" s="154"/>
    </row>
    <row r="10" spans="1:3" x14ac:dyDescent="0.25">
      <c r="A10" s="25"/>
      <c r="B10" s="29"/>
    </row>
    <row r="11" spans="1:3" x14ac:dyDescent="0.25">
      <c r="A11" s="47" t="s">
        <v>64</v>
      </c>
      <c r="B11" s="48" t="s">
        <v>62</v>
      </c>
      <c r="C11" s="36" t="s">
        <v>27</v>
      </c>
    </row>
    <row r="12" spans="1:3" x14ac:dyDescent="0.25">
      <c r="A12" s="2" t="s">
        <v>133</v>
      </c>
      <c r="B12" s="24">
        <v>10</v>
      </c>
      <c r="C12" s="154" t="s">
        <v>131</v>
      </c>
    </row>
    <row r="13" spans="1:3" x14ac:dyDescent="0.25">
      <c r="A13" s="2" t="s">
        <v>134</v>
      </c>
      <c r="B13" s="24">
        <v>11</v>
      </c>
      <c r="C13" s="154"/>
    </row>
    <row r="14" spans="1:3" x14ac:dyDescent="0.25">
      <c r="A14" s="2" t="s">
        <v>135</v>
      </c>
      <c r="B14" s="24">
        <v>12</v>
      </c>
      <c r="C14" s="154"/>
    </row>
    <row r="16" spans="1:3" x14ac:dyDescent="0.25">
      <c r="A16" s="47" t="s">
        <v>65</v>
      </c>
      <c r="B16" s="48" t="s">
        <v>62</v>
      </c>
      <c r="C16" s="36" t="s">
        <v>27</v>
      </c>
    </row>
    <row r="17" spans="1:3" x14ac:dyDescent="0.25">
      <c r="A17" s="2" t="s">
        <v>133</v>
      </c>
      <c r="B17" s="24">
        <v>11</v>
      </c>
      <c r="C17" s="154" t="s">
        <v>131</v>
      </c>
    </row>
    <row r="18" spans="1:3" x14ac:dyDescent="0.25">
      <c r="A18" s="2" t="s">
        <v>134</v>
      </c>
      <c r="B18" s="24">
        <v>11</v>
      </c>
      <c r="C18" s="154"/>
    </row>
    <row r="19" spans="1:3" x14ac:dyDescent="0.25">
      <c r="A19" s="2" t="s">
        <v>135</v>
      </c>
      <c r="B19" s="24">
        <v>10</v>
      </c>
      <c r="C19" s="154"/>
    </row>
    <row r="21" spans="1:3" x14ac:dyDescent="0.25">
      <c r="A21" s="25"/>
      <c r="B21" s="29"/>
    </row>
    <row r="22" spans="1:3" x14ac:dyDescent="0.25">
      <c r="A22" s="25"/>
      <c r="B22" s="29"/>
    </row>
  </sheetData>
  <mergeCells count="4">
    <mergeCell ref="C2:C4"/>
    <mergeCell ref="C7:C9"/>
    <mergeCell ref="C12:C14"/>
    <mergeCell ref="C17:C19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NNA asistidos </vt:lpstr>
      <vt:lpstr>Adopciones</vt:lpstr>
      <vt:lpstr>Equipos Multidisciplinarios</vt:lpstr>
      <vt:lpstr>Ingresos en los Hogares de Paso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2025-07-14T14:19:05Z</dcterms:modified>
</cp:coreProperties>
</file>