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1\Informe T4 2021\Estadísticas del cuarto trimestre, 2021\Estadísticas de Adopciones, T4\"/>
    </mc:Choice>
  </mc:AlternateContent>
  <bookViews>
    <workbookView xWindow="0" yWindow="0" windowWidth="20490" windowHeight="7755" activeTab="2"/>
  </bookViews>
  <sheets>
    <sheet name="Expedientes depositados" sheetId="1" r:id="rId1"/>
    <sheet name="Total de NNA, según edad y sexo" sheetId="2" r:id="rId2"/>
    <sheet name="Modalidad" sheetId="3" r:id="rId3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E10" i="1"/>
  <c r="E9" i="1"/>
  <c r="H11" i="1" l="1"/>
  <c r="F12" i="1"/>
  <c r="G12" i="1"/>
  <c r="H10" i="1"/>
  <c r="H9" i="1"/>
  <c r="B12" i="1"/>
  <c r="C12" i="1"/>
  <c r="D10" i="1"/>
  <c r="J10" i="1" s="1"/>
  <c r="D11" i="1"/>
  <c r="D9" i="1"/>
  <c r="J11" i="1" l="1"/>
  <c r="I11" i="1" s="1"/>
  <c r="J9" i="1"/>
  <c r="H12" i="1"/>
  <c r="D12" i="1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B12" i="3"/>
  <c r="T12" i="3"/>
  <c r="E11" i="1" l="1"/>
  <c r="U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U12" i="2"/>
  <c r="V12" i="3" l="1"/>
  <c r="J12" i="1"/>
  <c r="V12" i="2"/>
  <c r="T12" i="2"/>
</calcChain>
</file>

<file path=xl/sharedStrings.xml><?xml version="1.0" encoding="utf-8"?>
<sst xmlns="http://schemas.openxmlformats.org/spreadsheetml/2006/main" count="102" uniqueCount="38">
  <si>
    <t>Nacional</t>
  </si>
  <si>
    <t>Internacional</t>
  </si>
  <si>
    <t>Total</t>
  </si>
  <si>
    <t>Mes</t>
  </si>
  <si>
    <t xml:space="preserve">Modalidad de la Adopción 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</si>
  <si>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</si>
  <si>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</si>
  <si>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</si>
  <si>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</si>
  <si>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</si>
  <si>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</si>
  <si>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</si>
  <si>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</si>
  <si>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</si>
  <si>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</si>
  <si>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</si>
  <si>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</si>
  <si>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</si>
  <si>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</si>
  <si>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</si>
  <si>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</si>
  <si>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</si>
  <si>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</si>
  <si>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</si>
  <si>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</si>
  <si>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</si>
  <si>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</si>
  <si>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</si>
  <si>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</si>
  <si>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Hombre</t>
  </si>
  <si>
    <t>Mujer</t>
  </si>
  <si>
    <t>Expedientes de Adopción privilegiada depositados por CONANI ante los Tribunales de Niños, Niñas y Adolescentes de la República Dominicana, octubre-diciembre  2021</t>
  </si>
  <si>
    <t>Niños, niñas y adolescentes cuyos expedientes fueron depositados por CONANI ante los Tribunales de Niños, Niñas y Adolescentes, según edad y sexo, octubre-diciembre 2021.</t>
  </si>
  <si>
    <t>Niños, niñas y adolescentes cuyos expedientes fueron depositados por CONANI ante los Tribunales de Niños, Niñas y Adolescentes, según edad y sexo, por modalidad y tipo, octubre-diciembre 2021.</t>
  </si>
  <si>
    <t>Octubre</t>
  </si>
  <si>
    <t>Noviembre</t>
  </si>
  <si>
    <t>Diciembre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</si>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</sst>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1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3" borderId="5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1" fillId="3" borderId="5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Incorrecto" xfId="1" builtinId="2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57A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Porcentaje</a:t>
            </a:r>
            <a:r>
              <a:rPr lang="es-DO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de niños, niñas y adolescentes integrados en una familia permanente, por tipo de la adopción, según mes. cuarto trimestre del 2021.</a:t>
            </a:r>
            <a:endParaRPr lang="es-DO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1052556683426622E-2"/>
          <c:y val="0.28107154654085581"/>
          <c:w val="0.91685908990291876"/>
          <c:h val="0.62029557882203357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'Expedientes depositados'!$E$6:$E$8</c:f>
              <c:strCache>
                <c:ptCount val="3"/>
                <c:pt idx="0">
                  <c:v>Modalidad de la Adopción </c:v>
                </c:pt>
                <c:pt idx="1">
                  <c:v>Nacional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solidFill>
                <a:srgbClr val="57ABF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'Expedientes depositados'!$A$9:$A$11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'Expedientes depositados'!$E$9:$E$11</c:f>
              <c:numCache>
                <c:formatCode>0%</c:formatCode>
                <c:ptCount val="3"/>
                <c:pt idx="0">
                  <c:v>0.82352941176470584</c:v>
                </c:pt>
                <c:pt idx="1">
                  <c:v>0.76923076923076927</c:v>
                </c:pt>
                <c:pt idx="2">
                  <c:v>0.83333333333333337</c:v>
                </c:pt>
              </c:numCache>
            </c:numRef>
          </c:val>
        </c:ser>
        <c:ser>
          <c:idx val="7"/>
          <c:order val="7"/>
          <c:tx>
            <c:strRef>
              <c:f>'Expedientes depositados'!$I$6:$I$8</c:f>
              <c:strCache>
                <c:ptCount val="3"/>
                <c:pt idx="0">
                  <c:v>Modalidad de la Adopción </c:v>
                </c:pt>
                <c:pt idx="1">
                  <c:v>Internacional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solidFill>
                <a:srgbClr val="57ABF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'Expedientes depositados'!$A$9:$A$11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'Expedientes depositados'!$I$9:$I$11</c:f>
              <c:numCache>
                <c:formatCode>0%</c:formatCode>
                <c:ptCount val="3"/>
                <c:pt idx="0">
                  <c:v>0.17647058823529413</c:v>
                </c:pt>
                <c:pt idx="1">
                  <c:v>0.23076923076923078</c:v>
                </c:pt>
                <c:pt idx="2">
                  <c:v>0.16666666666666666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77758912"/>
        <c:axId val="77761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'Expedientes depositados'!$B$6:$B$8</c15:sqref>
                        </c15:formulaRef>
                      </c:ext>
                    </c:extLst>
                    <c:strCache>
                      <c:ptCount val="3"/>
                      <c:pt idx="0">
                        <c:v>Modalidad de la Adopción </c:v>
                      </c:pt>
                      <c:pt idx="1">
                        <c:v>Nacional</c:v>
                      </c:pt>
                      <c:pt idx="2">
                        <c:v>Hombre</c:v>
                      </c:pt>
                    </c:strCache>
                  </c:strRef>
                </c:tx>
                <c:spPr>
                  <a:solidFill>
                    <a:schemeClr val="accent1">
                      <a:shade val="4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'Expedientes depositados'!$A$9:$A$11</c15:sqref>
                        </c15:formulaRef>
                      </c:ext>
                    </c:extLst>
                    <c:strCache>
                      <c:ptCount val="3"/>
                      <c:pt idx="0">
                        <c:v>Octubre</c:v>
                      </c:pt>
                      <c:pt idx="1">
                        <c:v>Noviembre</c:v>
                      </c:pt>
                      <c:pt idx="2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'Expedientes depositados'!$B$9:$B$11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6</c:v>
                      </c:pt>
                      <c:pt idx="1">
                        <c:v>4</c:v>
                      </c:pt>
                      <c:pt idx="2">
                        <c:v>2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depositados'!$C$6:$C$8</c15:sqref>
                        </c15:formulaRef>
                      </c:ext>
                    </c:extLst>
                    <c:strCache>
                      <c:ptCount val="3"/>
                      <c:pt idx="0">
                        <c:v>Modalidad de la Adopción </c:v>
                      </c:pt>
                      <c:pt idx="1">
                        <c:v>Nacional</c:v>
                      </c:pt>
                      <c:pt idx="2">
                        <c:v>Mujer</c:v>
                      </c:pt>
                    </c:strCache>
                  </c:strRef>
                </c:tx>
                <c:spPr>
                  <a:solidFill>
                    <a:schemeClr val="accent1">
                      <a:shade val="6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depositados'!$A$9:$A$11</c15:sqref>
                        </c15:formulaRef>
                      </c:ext>
                    </c:extLst>
                    <c:strCache>
                      <c:ptCount val="3"/>
                      <c:pt idx="0">
                        <c:v>Octubre</c:v>
                      </c:pt>
                      <c:pt idx="1">
                        <c:v>Noviembre</c:v>
                      </c:pt>
                      <c:pt idx="2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depositados'!$C$9:$C$11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8</c:v>
                      </c:pt>
                      <c:pt idx="1">
                        <c:v>6</c:v>
                      </c:pt>
                      <c:pt idx="2">
                        <c:v>3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depositados'!$D$6:$D$8</c15:sqref>
                        </c15:formulaRef>
                      </c:ext>
                    </c:extLst>
                    <c:strCache>
                      <c:ptCount val="3"/>
                      <c:pt idx="0">
                        <c:v>Modalidad de la Adopción </c:v>
                      </c:pt>
                      <c:pt idx="1">
                        <c:v>Nacional</c:v>
                      </c:pt>
                      <c:pt idx="2">
                        <c:v>Total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depositados'!$A$9:$A$11</c15:sqref>
                        </c15:formulaRef>
                      </c:ext>
                    </c:extLst>
                    <c:strCache>
                      <c:ptCount val="3"/>
                      <c:pt idx="0">
                        <c:v>Octubre</c:v>
                      </c:pt>
                      <c:pt idx="1">
                        <c:v>Noviembre</c:v>
                      </c:pt>
                      <c:pt idx="2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depositados'!$D$9:$D$11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14</c:v>
                      </c:pt>
                      <c:pt idx="1">
                        <c:v>10</c:v>
                      </c:pt>
                      <c:pt idx="2">
                        <c:v>5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depositados'!$F$6:$F$8</c15:sqref>
                        </c15:formulaRef>
                      </c:ext>
                    </c:extLst>
                    <c:strCache>
                      <c:ptCount val="3"/>
                      <c:pt idx="0">
                        <c:v>Modalidad de la Adopción </c:v>
                      </c:pt>
                      <c:pt idx="1">
                        <c:v>Internacional</c:v>
                      </c:pt>
                      <c:pt idx="2">
                        <c:v>Hombre</c:v>
                      </c:pt>
                    </c:strCache>
                  </c:strRef>
                </c:tx>
                <c:spPr>
                  <a:solidFill>
                    <a:schemeClr val="accent1">
                      <a:tint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depositados'!$A$9:$A$11</c15:sqref>
                        </c15:formulaRef>
                      </c:ext>
                    </c:extLst>
                    <c:strCache>
                      <c:ptCount val="3"/>
                      <c:pt idx="0">
                        <c:v>Octubre</c:v>
                      </c:pt>
                      <c:pt idx="1">
                        <c:v>Noviembre</c:v>
                      </c:pt>
                      <c:pt idx="2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depositados'!$F$9:$F$11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depositados'!$G$6:$G$8</c15:sqref>
                        </c15:formulaRef>
                      </c:ext>
                    </c:extLst>
                    <c:strCache>
                      <c:ptCount val="3"/>
                      <c:pt idx="0">
                        <c:v>Modalidad de la Adopción </c:v>
                      </c:pt>
                      <c:pt idx="1">
                        <c:v>Internacional</c:v>
                      </c:pt>
                      <c:pt idx="2">
                        <c:v>Mujer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depositados'!$A$9:$A$11</c15:sqref>
                        </c15:formulaRef>
                      </c:ext>
                    </c:extLst>
                    <c:strCache>
                      <c:ptCount val="3"/>
                      <c:pt idx="0">
                        <c:v>Octubre</c:v>
                      </c:pt>
                      <c:pt idx="1">
                        <c:v>Noviembre</c:v>
                      </c:pt>
                      <c:pt idx="2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depositados'!$G$9:$G$11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</c:v>
                      </c:pt>
                      <c:pt idx="1">
                        <c:v>2</c:v>
                      </c:pt>
                      <c:pt idx="2">
                        <c:v>1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depositados'!$H$6:$H$8</c15:sqref>
                        </c15:formulaRef>
                      </c:ext>
                    </c:extLst>
                    <c:strCache>
                      <c:ptCount val="3"/>
                      <c:pt idx="0">
                        <c:v>Modalidad de la Adopción </c:v>
                      </c:pt>
                      <c:pt idx="1">
                        <c:v>Internacional</c:v>
                      </c:pt>
                      <c:pt idx="2">
                        <c:v>Total</c:v>
                      </c:pt>
                    </c:strCache>
                  </c:strRef>
                </c:tx>
                <c:spPr>
                  <a:solidFill>
                    <a:schemeClr val="accent1">
                      <a:tint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depositados'!$A$9:$A$11</c15:sqref>
                        </c15:formulaRef>
                      </c:ext>
                    </c:extLst>
                    <c:strCache>
                      <c:ptCount val="3"/>
                      <c:pt idx="0">
                        <c:v>Octubre</c:v>
                      </c:pt>
                      <c:pt idx="1">
                        <c:v>Noviembre</c:v>
                      </c:pt>
                      <c:pt idx="2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'Expedientes depositados'!$H$9:$H$11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3</c:v>
                      </c:pt>
                      <c:pt idx="1">
                        <c:v>3</c:v>
                      </c:pt>
                      <c:pt idx="2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7775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761712"/>
        <c:crosses val="autoZero"/>
        <c:auto val="1"/>
        <c:lblAlgn val="ctr"/>
        <c:lblOffset val="100"/>
        <c:noMultiLvlLbl val="0"/>
      </c:catAx>
      <c:valAx>
        <c:axId val="77761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75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640593871549188"/>
          <c:y val="0.20377687124212046"/>
          <c:w val="0.76827182746734968"/>
          <c:h val="5.5741245976886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457201</xdr:colOff>
      <xdr:row>2</xdr:row>
      <xdr:rowOff>381000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104901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19050</xdr:rowOff>
    </xdr:from>
    <xdr:to>
      <xdr:col>9</xdr:col>
      <xdr:colOff>971550</xdr:colOff>
      <xdr:row>2</xdr:row>
      <xdr:rowOff>400050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29175" y="19050"/>
          <a:ext cx="971550" cy="7810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14</xdr:row>
      <xdr:rowOff>14287</xdr:rowOff>
    </xdr:from>
    <xdr:to>
      <xdr:col>9</xdr:col>
      <xdr:colOff>866775</xdr:colOff>
      <xdr:row>33</xdr:row>
      <xdr:rowOff>9525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47625</xdr:rowOff>
    </xdr:from>
    <xdr:to>
      <xdr:col>0</xdr:col>
      <xdr:colOff>1019175</xdr:colOff>
      <xdr:row>4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38125"/>
          <a:ext cx="990600" cy="695325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0</xdr:row>
      <xdr:rowOff>180975</xdr:rowOff>
    </xdr:from>
    <xdr:to>
      <xdr:col>21</xdr:col>
      <xdr:colOff>647700</xdr:colOff>
      <xdr:row>5</xdr:row>
      <xdr:rowOff>9525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43775" y="18097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0</xdr:colOff>
      <xdr:row>4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66700"/>
          <a:ext cx="990600" cy="695325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95250</xdr:colOff>
      <xdr:row>0</xdr:row>
      <xdr:rowOff>9525</xdr:rowOff>
    </xdr:from>
    <xdr:to>
      <xdr:col>21</xdr:col>
      <xdr:colOff>695325</xdr:colOff>
      <xdr:row>4</xdr:row>
      <xdr:rowOff>28575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29425" y="200025"/>
          <a:ext cx="97155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J13"/>
  <sheetViews>
    <sheetView showGridLines="0" zoomScaleNormal="100" workbookViewId="0">
      <selection activeCell="L31" sqref="L31"/>
    </sheetView>
  </sheetViews>
  <sheetFormatPr baseColWidth="10" defaultRowHeight="15" x14ac:dyDescent="0.25"/>
  <cols>
    <col min="1" max="1" width="11.28515625" style="1" customWidth="1"/>
    <col min="2" max="2" width="10" style="1" customWidth="1"/>
    <col min="3" max="3" width="10.42578125" style="1" customWidth="1"/>
    <col min="4" max="5" width="9.28515625" style="1" customWidth="1"/>
    <col min="6" max="6" width="10.140625" style="1" customWidth="1"/>
    <col min="7" max="7" width="9.85546875" style="1" customWidth="1"/>
    <col min="8" max="9" width="11.42578125" style="1" customWidth="1"/>
    <col min="10" max="10" width="15" style="1" customWidth="1"/>
  </cols>
  <sheetData>
    <row r="2" spans="1:10" ht="16.5" customHeight="1" x14ac:dyDescent="0.25">
      <c r="B2" s="29" t="s">
        <v>5</v>
      </c>
      <c r="C2" s="29"/>
      <c r="D2" s="29"/>
      <c r="E2" s="29"/>
      <c r="F2" s="29"/>
      <c r="G2" s="29"/>
      <c r="H2" s="29"/>
      <c r="I2" s="29"/>
      <c r="J2" s="29"/>
    </row>
    <row r="3" spans="1:10" ht="33.75" customHeight="1" x14ac:dyDescent="0.25">
      <c r="B3" s="28" t="s">
        <v>6</v>
      </c>
      <c r="C3" s="28"/>
      <c r="D3" s="28"/>
      <c r="E3" s="28"/>
      <c r="F3" s="28"/>
      <c r="G3" s="28"/>
      <c r="H3" s="28"/>
      <c r="I3" s="28"/>
      <c r="J3" s="28"/>
    </row>
    <row r="4" spans="1:10" ht="31.5" customHeight="1" x14ac:dyDescent="0.25">
      <c r="A4" s="33" t="s">
        <v>31</v>
      </c>
      <c r="B4" s="33"/>
      <c r="C4" s="33"/>
      <c r="D4" s="33"/>
      <c r="E4" s="33"/>
      <c r="F4" s="33"/>
      <c r="G4" s="33"/>
      <c r="H4" s="33"/>
      <c r="I4" s="33"/>
      <c r="J4" s="33"/>
    </row>
    <row r="6" spans="1:10" x14ac:dyDescent="0.25">
      <c r="A6" s="35" t="s">
        <v>3</v>
      </c>
      <c r="B6" s="34" t="s">
        <v>4</v>
      </c>
      <c r="C6" s="34"/>
      <c r="D6" s="34"/>
      <c r="E6" s="34"/>
      <c r="F6" s="34"/>
      <c r="G6" s="34"/>
      <c r="H6" s="34"/>
      <c r="I6" s="24"/>
      <c r="J6" s="31" t="s">
        <v>12</v>
      </c>
    </row>
    <row r="7" spans="1:10" x14ac:dyDescent="0.25">
      <c r="A7" s="36"/>
      <c r="B7" s="34" t="s">
        <v>0</v>
      </c>
      <c r="C7" s="34"/>
      <c r="D7" s="34"/>
      <c r="E7" s="24"/>
      <c r="F7" s="37" t="s">
        <v>1</v>
      </c>
      <c r="G7" s="37"/>
      <c r="H7" s="37"/>
      <c r="I7" s="27"/>
      <c r="J7" s="32"/>
    </row>
    <row r="8" spans="1:10" ht="15.75" customHeight="1" x14ac:dyDescent="0.25">
      <c r="A8" s="36"/>
      <c r="B8" s="24" t="s">
        <v>29</v>
      </c>
      <c r="C8" s="24" t="s">
        <v>30</v>
      </c>
      <c r="D8" s="24" t="s">
        <v>2</v>
      </c>
      <c r="E8" s="24" t="s">
        <v>37</v>
      </c>
      <c r="F8" s="24" t="s">
        <v>29</v>
      </c>
      <c r="G8" s="24" t="s">
        <v>30</v>
      </c>
      <c r="H8" s="24" t="s">
        <v>2</v>
      </c>
      <c r="I8" s="24" t="s">
        <v>37</v>
      </c>
      <c r="J8" s="9"/>
    </row>
    <row r="9" spans="1:10" x14ac:dyDescent="0.25">
      <c r="A9" s="12" t="s">
        <v>34</v>
      </c>
      <c r="B9" s="4">
        <v>6</v>
      </c>
      <c r="C9" s="4">
        <v>8</v>
      </c>
      <c r="D9" s="4">
        <f>B9+C9</f>
        <v>14</v>
      </c>
      <c r="E9" s="26">
        <f>D9/J9</f>
        <v>0.82352941176470584</v>
      </c>
      <c r="F9" s="4">
        <v>2</v>
      </c>
      <c r="G9" s="4">
        <v>1</v>
      </c>
      <c r="H9" s="4">
        <f>F9+G9</f>
        <v>3</v>
      </c>
      <c r="I9" s="25">
        <f>H9/J9</f>
        <v>0.17647058823529413</v>
      </c>
      <c r="J9" s="13">
        <f>D9+H9</f>
        <v>17</v>
      </c>
    </row>
    <row r="10" spans="1:10" x14ac:dyDescent="0.25">
      <c r="A10" s="10" t="s">
        <v>35</v>
      </c>
      <c r="B10" s="4">
        <v>4</v>
      </c>
      <c r="C10" s="4">
        <v>6</v>
      </c>
      <c r="D10" s="4">
        <f t="shared" ref="D10:D11" si="0">B10+C10</f>
        <v>10</v>
      </c>
      <c r="E10" s="26">
        <f>D10/J10</f>
        <v>0.76923076923076927</v>
      </c>
      <c r="F10" s="4">
        <v>1</v>
      </c>
      <c r="G10" s="4">
        <v>2</v>
      </c>
      <c r="H10" s="4">
        <f t="shared" ref="H10:H11" si="1">F10+G10</f>
        <v>3</v>
      </c>
      <c r="I10" s="26">
        <f>H10/J10</f>
        <v>0.23076923076923078</v>
      </c>
      <c r="J10" s="11">
        <f t="shared" ref="J10:J11" si="2">D10+H10</f>
        <v>13</v>
      </c>
    </row>
    <row r="11" spans="1:10" x14ac:dyDescent="0.25">
      <c r="A11" s="10" t="s">
        <v>36</v>
      </c>
      <c r="B11" s="4">
        <v>2</v>
      </c>
      <c r="C11" s="4">
        <v>3</v>
      </c>
      <c r="D11" s="4">
        <f t="shared" si="0"/>
        <v>5</v>
      </c>
      <c r="E11" s="26">
        <f>D11/J11</f>
        <v>0.83333333333333337</v>
      </c>
      <c r="F11" s="4">
        <v>0</v>
      </c>
      <c r="G11" s="4">
        <v>1</v>
      </c>
      <c r="H11" s="4">
        <f t="shared" si="1"/>
        <v>1</v>
      </c>
      <c r="I11" s="26">
        <f>H11/J11</f>
        <v>0.16666666666666666</v>
      </c>
      <c r="J11" s="11">
        <f t="shared" si="2"/>
        <v>6</v>
      </c>
    </row>
    <row r="12" spans="1:10" x14ac:dyDescent="0.25">
      <c r="A12" s="6" t="s">
        <v>2</v>
      </c>
      <c r="B12" s="7">
        <f t="shared" ref="B12:J12" si="3">SUM(B9:B11)</f>
        <v>12</v>
      </c>
      <c r="C12" s="7">
        <f t="shared" si="3"/>
        <v>17</v>
      </c>
      <c r="D12" s="7">
        <f t="shared" si="3"/>
        <v>29</v>
      </c>
      <c r="E12" s="7"/>
      <c r="F12" s="7">
        <f t="shared" si="3"/>
        <v>3</v>
      </c>
      <c r="G12" s="7">
        <f t="shared" si="3"/>
        <v>4</v>
      </c>
      <c r="H12" s="7">
        <f t="shared" si="3"/>
        <v>7</v>
      </c>
      <c r="I12" s="7"/>
      <c r="J12" s="8">
        <f t="shared" si="3"/>
        <v>36</v>
      </c>
    </row>
    <row r="13" spans="1:10" x14ac:dyDescent="0.25">
      <c r="A13" s="30" t="s">
        <v>7</v>
      </c>
      <c r="B13" s="30"/>
      <c r="C13" s="30"/>
      <c r="D13" s="30"/>
      <c r="E13" s="30"/>
      <c r="F13" s="30"/>
      <c r="G13" s="30"/>
      <c r="H13" s="30"/>
      <c r="I13" s="30"/>
      <c r="J13" s="30"/>
    </row>
  </sheetData>
  <mergeCells count="9">
    <mergeCell ref="B3:J3"/>
    <mergeCell ref="B2:J2"/>
    <mergeCell ref="A13:J13"/>
    <mergeCell ref="J6:J7"/>
    <mergeCell ref="A4:J4"/>
    <mergeCell ref="B7:D7"/>
    <mergeCell ref="B6:H6"/>
    <mergeCell ref="A6:A8"/>
    <mergeCell ref="F7:H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3"/>
  <sheetViews>
    <sheetView showGridLines="0" topLeftCell="A4" workbookViewId="0">
      <selection activeCell="W17" sqref="W17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29" t="s">
        <v>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38" t="s">
        <v>6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B4" s="39" t="s">
        <v>32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1"/>
      <c r="V4" s="1"/>
    </row>
    <row r="5" spans="1:22" x14ac:dyDescent="0.25">
      <c r="A5" s="1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1"/>
      <c r="V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25">
      <c r="A7" s="46" t="s">
        <v>10</v>
      </c>
      <c r="B7" s="41" t="s">
        <v>11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 t="s">
        <v>2</v>
      </c>
      <c r="U7" s="41"/>
      <c r="V7" s="43" t="s">
        <v>12</v>
      </c>
    </row>
    <row r="8" spans="1:22" ht="27.75" customHeight="1" x14ac:dyDescent="0.25">
      <c r="A8" s="47"/>
      <c r="B8" s="40" t="s">
        <v>13</v>
      </c>
      <c r="C8" s="40"/>
      <c r="D8" s="40" t="s">
        <v>14</v>
      </c>
      <c r="E8" s="40"/>
      <c r="F8" s="40" t="s">
        <v>15</v>
      </c>
      <c r="G8" s="40"/>
      <c r="H8" s="40" t="s">
        <v>16</v>
      </c>
      <c r="I8" s="40"/>
      <c r="J8" s="40" t="s">
        <v>17</v>
      </c>
      <c r="K8" s="40"/>
      <c r="L8" s="40" t="s">
        <v>18</v>
      </c>
      <c r="M8" s="40"/>
      <c r="N8" s="40" t="s">
        <v>19</v>
      </c>
      <c r="O8" s="40"/>
      <c r="P8" s="40" t="s">
        <v>20</v>
      </c>
      <c r="Q8" s="40"/>
      <c r="R8" s="40" t="s">
        <v>21</v>
      </c>
      <c r="S8" s="40"/>
      <c r="T8" s="42"/>
      <c r="U8" s="42"/>
      <c r="V8" s="44"/>
    </row>
    <row r="9" spans="1:22" ht="15" customHeight="1" x14ac:dyDescent="0.25">
      <c r="A9" s="47"/>
      <c r="B9" s="3" t="s">
        <v>23</v>
      </c>
      <c r="C9" s="3" t="s">
        <v>22</v>
      </c>
      <c r="D9" s="3" t="s">
        <v>23</v>
      </c>
      <c r="E9" s="3" t="s">
        <v>22</v>
      </c>
      <c r="F9" s="3" t="s">
        <v>23</v>
      </c>
      <c r="G9" s="3" t="s">
        <v>22</v>
      </c>
      <c r="H9" s="3" t="s">
        <v>23</v>
      </c>
      <c r="I9" s="3" t="s">
        <v>22</v>
      </c>
      <c r="J9" s="3" t="s">
        <v>23</v>
      </c>
      <c r="K9" s="3" t="s">
        <v>22</v>
      </c>
      <c r="L9" s="3" t="s">
        <v>23</v>
      </c>
      <c r="M9" s="3" t="s">
        <v>22</v>
      </c>
      <c r="N9" s="3" t="s">
        <v>23</v>
      </c>
      <c r="O9" s="3" t="s">
        <v>22</v>
      </c>
      <c r="P9" s="3" t="s">
        <v>23</v>
      </c>
      <c r="Q9" s="3" t="s">
        <v>22</v>
      </c>
      <c r="R9" s="3" t="s">
        <v>23</v>
      </c>
      <c r="S9" s="3" t="s">
        <v>22</v>
      </c>
      <c r="T9" s="3" t="s">
        <v>23</v>
      </c>
      <c r="U9" s="3" t="s">
        <v>22</v>
      </c>
      <c r="V9" s="44"/>
    </row>
    <row r="10" spans="1:22" x14ac:dyDescent="0.25">
      <c r="A10" s="19" t="s">
        <v>8</v>
      </c>
      <c r="B10" s="16">
        <v>0</v>
      </c>
      <c r="C10" s="16">
        <v>0</v>
      </c>
      <c r="D10" s="16">
        <v>1</v>
      </c>
      <c r="E10" s="16">
        <v>0</v>
      </c>
      <c r="F10" s="17">
        <v>0</v>
      </c>
      <c r="G10" s="18">
        <v>1</v>
      </c>
      <c r="H10" s="17">
        <v>2</v>
      </c>
      <c r="I10" s="18">
        <v>0</v>
      </c>
      <c r="J10" s="18">
        <v>0</v>
      </c>
      <c r="K10" s="18">
        <v>1</v>
      </c>
      <c r="L10" s="18">
        <v>1</v>
      </c>
      <c r="M10" s="18">
        <v>1</v>
      </c>
      <c r="N10" s="18">
        <v>0</v>
      </c>
      <c r="O10" s="18">
        <v>0</v>
      </c>
      <c r="P10" s="18">
        <v>6</v>
      </c>
      <c r="Q10" s="18">
        <v>10</v>
      </c>
      <c r="R10" s="18">
        <v>3</v>
      </c>
      <c r="S10" s="18">
        <v>3</v>
      </c>
      <c r="T10" s="16">
        <v>13</v>
      </c>
      <c r="U10" s="16">
        <v>16</v>
      </c>
      <c r="V10" s="13">
        <v>29</v>
      </c>
    </row>
    <row r="11" spans="1:22" x14ac:dyDescent="0.25">
      <c r="A11" s="20" t="s">
        <v>9</v>
      </c>
      <c r="B11" s="5">
        <v>0</v>
      </c>
      <c r="C11" s="5">
        <v>0</v>
      </c>
      <c r="D11" s="5">
        <v>0</v>
      </c>
      <c r="E11" s="5">
        <v>0</v>
      </c>
      <c r="F11" s="14">
        <v>0</v>
      </c>
      <c r="G11" s="15">
        <v>0</v>
      </c>
      <c r="H11" s="14">
        <v>1</v>
      </c>
      <c r="I11" s="15">
        <v>0</v>
      </c>
      <c r="J11" s="15">
        <v>1</v>
      </c>
      <c r="K11" s="15">
        <v>0</v>
      </c>
      <c r="L11" s="15">
        <v>0</v>
      </c>
      <c r="M11" s="15">
        <v>0</v>
      </c>
      <c r="N11" s="15">
        <v>0</v>
      </c>
      <c r="O11" s="15">
        <v>1</v>
      </c>
      <c r="P11" s="15">
        <v>1</v>
      </c>
      <c r="Q11" s="15">
        <v>1</v>
      </c>
      <c r="R11" s="15">
        <v>1</v>
      </c>
      <c r="S11" s="15">
        <v>1</v>
      </c>
      <c r="T11" s="5">
        <v>4</v>
      </c>
      <c r="U11" s="5">
        <v>3</v>
      </c>
      <c r="V11" s="11">
        <v>7</v>
      </c>
    </row>
    <row r="12" spans="1:22" x14ac:dyDescent="0.25">
      <c r="A12" s="21" t="s">
        <v>12</v>
      </c>
      <c r="B12" s="22">
        <f>SUM(B10:B11)</f>
        <v>0</v>
      </c>
      <c r="C12" s="22">
        <f>SUM(C10:C11)</f>
        <v>0</v>
      </c>
      <c r="D12" s="22">
        <f>SUM(D10:D11)</f>
        <v>1</v>
      </c>
      <c r="E12" s="22">
        <f t="shared" ref="E12:S12" si="0">SUM(E10:E11)</f>
        <v>0</v>
      </c>
      <c r="F12" s="23">
        <f t="shared" si="0"/>
        <v>0</v>
      </c>
      <c r="G12" s="22">
        <f t="shared" si="0"/>
        <v>1</v>
      </c>
      <c r="H12" s="23">
        <f t="shared" si="0"/>
        <v>3</v>
      </c>
      <c r="I12" s="22">
        <f t="shared" si="0"/>
        <v>0</v>
      </c>
      <c r="J12" s="22">
        <f t="shared" si="0"/>
        <v>1</v>
      </c>
      <c r="K12" s="22">
        <f t="shared" si="0"/>
        <v>1</v>
      </c>
      <c r="L12" s="22">
        <f t="shared" si="0"/>
        <v>1</v>
      </c>
      <c r="M12" s="22">
        <f t="shared" si="0"/>
        <v>1</v>
      </c>
      <c r="N12" s="22">
        <f t="shared" si="0"/>
        <v>0</v>
      </c>
      <c r="O12" s="22">
        <f t="shared" si="0"/>
        <v>1</v>
      </c>
      <c r="P12" s="22">
        <f t="shared" si="0"/>
        <v>7</v>
      </c>
      <c r="Q12" s="22">
        <f t="shared" si="0"/>
        <v>11</v>
      </c>
      <c r="R12" s="22">
        <f t="shared" si="0"/>
        <v>4</v>
      </c>
      <c r="S12" s="22">
        <f t="shared" si="0"/>
        <v>4</v>
      </c>
      <c r="T12" s="22">
        <f>SUM(T10:T11)</f>
        <v>17</v>
      </c>
      <c r="U12" s="22">
        <f>SUM(U10:U11)</f>
        <v>19</v>
      </c>
      <c r="V12" s="8">
        <f>SUM(V10:V11)</f>
        <v>36</v>
      </c>
    </row>
    <row r="13" spans="1:22" ht="13.5" customHeight="1" x14ac:dyDescent="0.25">
      <c r="A13" s="45" t="s">
        <v>24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</sheetData>
  <mergeCells count="17">
    <mergeCell ref="V7:V9"/>
    <mergeCell ref="N8:O8"/>
    <mergeCell ref="P8:Q8"/>
    <mergeCell ref="R8:S8"/>
    <mergeCell ref="A13:V13"/>
    <mergeCell ref="A7:A9"/>
    <mergeCell ref="D2:O2"/>
    <mergeCell ref="D3:O3"/>
    <mergeCell ref="B4:T5"/>
    <mergeCell ref="B8:C8"/>
    <mergeCell ref="D8:E8"/>
    <mergeCell ref="F8:G8"/>
    <mergeCell ref="H8:I8"/>
    <mergeCell ref="J8:K8"/>
    <mergeCell ref="L8:M8"/>
    <mergeCell ref="B7:S7"/>
    <mergeCell ref="T7:U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3"/>
  <sheetViews>
    <sheetView showGridLines="0" tabSelected="1" workbookViewId="0">
      <selection activeCell="D18" sqref="D18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2"/>
      <c r="C1" s="2"/>
      <c r="D1" s="29" t="s">
        <v>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"/>
      <c r="Q1" s="2"/>
      <c r="R1" s="2"/>
      <c r="S1" s="2"/>
      <c r="T1" s="2"/>
      <c r="U1" s="1"/>
      <c r="V1" s="1"/>
    </row>
    <row r="2" spans="1:22" x14ac:dyDescent="0.25">
      <c r="A2" s="1"/>
      <c r="B2" s="2"/>
      <c r="C2" s="2"/>
      <c r="D2" s="48" t="s">
        <v>6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2"/>
      <c r="Q2" s="2"/>
      <c r="R2" s="2"/>
      <c r="S2" s="2"/>
      <c r="T2" s="2"/>
      <c r="U2" s="1"/>
      <c r="V2" s="1"/>
    </row>
    <row r="3" spans="1:22" x14ac:dyDescent="0.25">
      <c r="A3" s="1"/>
      <c r="B3" s="39" t="s">
        <v>33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1"/>
      <c r="V3" s="1"/>
    </row>
    <row r="4" spans="1:22" x14ac:dyDescent="0.25">
      <c r="A4" s="1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1"/>
      <c r="V4" s="1"/>
    </row>
    <row r="5" spans="1:22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</row>
    <row r="6" spans="1:22" x14ac:dyDescent="0.25">
      <c r="A6" s="46" t="s">
        <v>25</v>
      </c>
      <c r="B6" s="41" t="s">
        <v>11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 t="s">
        <v>2</v>
      </c>
      <c r="U6" s="41"/>
      <c r="V6" s="43" t="s">
        <v>12</v>
      </c>
    </row>
    <row r="7" spans="1:22" ht="26.25" customHeight="1" x14ac:dyDescent="0.25">
      <c r="A7" s="47"/>
      <c r="B7" s="40" t="s">
        <v>13</v>
      </c>
      <c r="C7" s="40"/>
      <c r="D7" s="40" t="s">
        <v>14</v>
      </c>
      <c r="E7" s="40"/>
      <c r="F7" s="40" t="s">
        <v>15</v>
      </c>
      <c r="G7" s="40"/>
      <c r="H7" s="40" t="s">
        <v>16</v>
      </c>
      <c r="I7" s="40"/>
      <c r="J7" s="40" t="s">
        <v>17</v>
      </c>
      <c r="K7" s="40"/>
      <c r="L7" s="40" t="s">
        <v>18</v>
      </c>
      <c r="M7" s="40"/>
      <c r="N7" s="40" t="s">
        <v>19</v>
      </c>
      <c r="O7" s="40"/>
      <c r="P7" s="40" t="s">
        <v>20</v>
      </c>
      <c r="Q7" s="40"/>
      <c r="R7" s="40" t="s">
        <v>21</v>
      </c>
      <c r="S7" s="40"/>
      <c r="T7" s="42"/>
      <c r="U7" s="42"/>
      <c r="V7" s="44"/>
    </row>
    <row r="8" spans="1:22" x14ac:dyDescent="0.25">
      <c r="A8" s="47"/>
      <c r="B8" s="3" t="s">
        <v>23</v>
      </c>
      <c r="C8" s="3" t="s">
        <v>22</v>
      </c>
      <c r="D8" s="3" t="s">
        <v>23</v>
      </c>
      <c r="E8" s="3" t="s">
        <v>22</v>
      </c>
      <c r="F8" s="3" t="s">
        <v>23</v>
      </c>
      <c r="G8" s="3" t="s">
        <v>22</v>
      </c>
      <c r="H8" s="3" t="s">
        <v>23</v>
      </c>
      <c r="I8" s="3" t="s">
        <v>22</v>
      </c>
      <c r="J8" s="3" t="s">
        <v>23</v>
      </c>
      <c r="K8" s="3" t="s">
        <v>22</v>
      </c>
      <c r="L8" s="3" t="s">
        <v>23</v>
      </c>
      <c r="M8" s="3" t="s">
        <v>22</v>
      </c>
      <c r="N8" s="3" t="s">
        <v>23</v>
      </c>
      <c r="O8" s="3" t="s">
        <v>22</v>
      </c>
      <c r="P8" s="3" t="s">
        <v>23</v>
      </c>
      <c r="Q8" s="3" t="s">
        <v>22</v>
      </c>
      <c r="R8" s="3" t="s">
        <v>23</v>
      </c>
      <c r="S8" s="3" t="s">
        <v>22</v>
      </c>
      <c r="T8" s="3" t="s">
        <v>23</v>
      </c>
      <c r="U8" s="3" t="s">
        <v>22</v>
      </c>
      <c r="V8" s="44"/>
    </row>
    <row r="9" spans="1:22" x14ac:dyDescent="0.25">
      <c r="A9" s="19" t="s">
        <v>26</v>
      </c>
      <c r="B9" s="16">
        <v>0</v>
      </c>
      <c r="C9" s="16">
        <v>0</v>
      </c>
      <c r="D9" s="16">
        <v>1</v>
      </c>
      <c r="E9" s="16">
        <v>0</v>
      </c>
      <c r="F9" s="17">
        <v>0</v>
      </c>
      <c r="G9" s="18">
        <v>3</v>
      </c>
      <c r="H9" s="17">
        <v>1</v>
      </c>
      <c r="I9" s="18">
        <v>0</v>
      </c>
      <c r="J9" s="18">
        <v>1</v>
      </c>
      <c r="K9" s="18">
        <v>0</v>
      </c>
      <c r="L9" s="18">
        <v>0</v>
      </c>
      <c r="M9" s="18">
        <v>1</v>
      </c>
      <c r="N9" s="18">
        <v>0</v>
      </c>
      <c r="O9" s="18">
        <v>1</v>
      </c>
      <c r="P9" s="18">
        <v>1</v>
      </c>
      <c r="Q9" s="18">
        <v>0</v>
      </c>
      <c r="R9" s="18">
        <v>0</v>
      </c>
      <c r="S9" s="18">
        <v>0</v>
      </c>
      <c r="T9" s="16">
        <v>4</v>
      </c>
      <c r="U9" s="16">
        <v>5</v>
      </c>
      <c r="V9" s="13">
        <v>9</v>
      </c>
    </row>
    <row r="10" spans="1:22" x14ac:dyDescent="0.25">
      <c r="A10" s="20" t="s">
        <v>27</v>
      </c>
      <c r="B10" s="5">
        <v>0</v>
      </c>
      <c r="C10" s="5">
        <v>0</v>
      </c>
      <c r="D10" s="5">
        <v>0</v>
      </c>
      <c r="E10" s="5">
        <v>0</v>
      </c>
      <c r="F10" s="14">
        <v>0</v>
      </c>
      <c r="G10" s="15">
        <v>0</v>
      </c>
      <c r="H10" s="14">
        <v>0</v>
      </c>
      <c r="I10" s="15">
        <v>0</v>
      </c>
      <c r="J10" s="15">
        <v>0</v>
      </c>
      <c r="K10" s="15">
        <v>1</v>
      </c>
      <c r="L10" s="15">
        <v>1</v>
      </c>
      <c r="M10" s="15">
        <v>0</v>
      </c>
      <c r="N10" s="15">
        <v>0</v>
      </c>
      <c r="O10" s="15">
        <v>0</v>
      </c>
      <c r="P10" s="15">
        <v>5</v>
      </c>
      <c r="Q10" s="15">
        <v>10</v>
      </c>
      <c r="R10" s="15">
        <v>4</v>
      </c>
      <c r="S10" s="15">
        <v>2</v>
      </c>
      <c r="T10" s="5">
        <v>10</v>
      </c>
      <c r="U10" s="5">
        <v>13</v>
      </c>
      <c r="V10" s="11">
        <v>23</v>
      </c>
    </row>
    <row r="11" spans="1:22" x14ac:dyDescent="0.25">
      <c r="A11" s="20" t="s">
        <v>28</v>
      </c>
      <c r="B11" s="5">
        <v>0</v>
      </c>
      <c r="C11" s="5">
        <v>0</v>
      </c>
      <c r="D11" s="5">
        <v>0</v>
      </c>
      <c r="E11" s="5">
        <v>0</v>
      </c>
      <c r="F11" s="14">
        <v>0</v>
      </c>
      <c r="G11" s="15">
        <v>0</v>
      </c>
      <c r="H11" s="14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1</v>
      </c>
      <c r="Q11" s="15">
        <v>1</v>
      </c>
      <c r="R11" s="15">
        <v>0</v>
      </c>
      <c r="S11" s="15">
        <v>2</v>
      </c>
      <c r="T11" s="5">
        <v>1</v>
      </c>
      <c r="U11" s="5">
        <v>3</v>
      </c>
      <c r="V11" s="11">
        <v>4</v>
      </c>
    </row>
    <row r="12" spans="1:22" x14ac:dyDescent="0.25">
      <c r="A12" s="21" t="s">
        <v>12</v>
      </c>
      <c r="B12" s="22">
        <f>SUM(B9:B11)</f>
        <v>0</v>
      </c>
      <c r="C12" s="22">
        <f t="shared" ref="C12:S12" si="0">SUM(C9:C11)</f>
        <v>0</v>
      </c>
      <c r="D12" s="22">
        <f t="shared" si="0"/>
        <v>1</v>
      </c>
      <c r="E12" s="22">
        <f t="shared" si="0"/>
        <v>0</v>
      </c>
      <c r="F12" s="22">
        <f t="shared" si="0"/>
        <v>0</v>
      </c>
      <c r="G12" s="22">
        <f t="shared" si="0"/>
        <v>3</v>
      </c>
      <c r="H12" s="22">
        <f t="shared" si="0"/>
        <v>1</v>
      </c>
      <c r="I12" s="22">
        <f t="shared" si="0"/>
        <v>0</v>
      </c>
      <c r="J12" s="22">
        <f t="shared" si="0"/>
        <v>1</v>
      </c>
      <c r="K12" s="22">
        <f t="shared" si="0"/>
        <v>1</v>
      </c>
      <c r="L12" s="22">
        <f t="shared" si="0"/>
        <v>1</v>
      </c>
      <c r="M12" s="22">
        <f t="shared" si="0"/>
        <v>1</v>
      </c>
      <c r="N12" s="22">
        <f t="shared" si="0"/>
        <v>0</v>
      </c>
      <c r="O12" s="22">
        <f t="shared" si="0"/>
        <v>1</v>
      </c>
      <c r="P12" s="22">
        <f t="shared" si="0"/>
        <v>7</v>
      </c>
      <c r="Q12" s="22">
        <f t="shared" si="0"/>
        <v>11</v>
      </c>
      <c r="R12" s="22">
        <f t="shared" si="0"/>
        <v>4</v>
      </c>
      <c r="S12" s="22">
        <f t="shared" si="0"/>
        <v>4</v>
      </c>
      <c r="T12" s="22">
        <f t="shared" ref="T12" si="1">SUM(T9:T11)</f>
        <v>15</v>
      </c>
      <c r="U12" s="22">
        <f t="shared" ref="U12" si="2">SUM(U9:U11)</f>
        <v>21</v>
      </c>
      <c r="V12" s="8">
        <f t="shared" ref="V12" si="3">SUM(V9:V11)</f>
        <v>36</v>
      </c>
    </row>
    <row r="13" spans="1:22" ht="12" customHeight="1" x14ac:dyDescent="0.25">
      <c r="A13" s="30" t="s">
        <v>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</sheetData>
  <mergeCells count="17">
    <mergeCell ref="D1:O1"/>
    <mergeCell ref="D2:O2"/>
    <mergeCell ref="B3:T4"/>
    <mergeCell ref="V6:V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6:A8"/>
    <mergeCell ref="B6:S6"/>
    <mergeCell ref="T6:U7"/>
    <mergeCell ref="A13:V1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Doñe</cp:lastModifiedBy>
  <cp:lastPrinted>2021-10-05T19:52:42Z</cp:lastPrinted>
  <dcterms:created xsi:type="dcterms:W3CDTF">2021-10-04T18:26:26Z</dcterms:created>
  <dcterms:modified xsi:type="dcterms:W3CDTF">2022-01-05T14:19:45Z</dcterms:modified>
</cp:coreProperties>
</file>