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17\Cuarto trimestre, 2017\Para la OAI\"/>
    </mc:Choice>
  </mc:AlternateContent>
  <bookViews>
    <workbookView xWindow="0" yWindow="0" windowWidth="20490" windowHeight="7155" tabRatio="999" firstSheet="13" activeTab="19"/>
  </bookViews>
  <sheets>
    <sheet name="RI-Santiago 001" sheetId="36" r:id="rId1"/>
    <sheet name="RI-Santiago 002" sheetId="1" r:id="rId2"/>
    <sheet name="RI-Espaillat" sheetId="4" r:id="rId3"/>
    <sheet name="RI-Puerto Plata" sheetId="7" r:id="rId4"/>
    <sheet name="Resumen R1" sheetId="40" r:id="rId5"/>
    <sheet name="RII-La Vega" sheetId="8" r:id="rId6"/>
    <sheet name="RII-Monseñor Nouel" sheetId="9" r:id="rId7"/>
    <sheet name="RII-Sanchez Ramirez" sheetId="10" r:id="rId8"/>
    <sheet name="Resumen R11" sheetId="41" r:id="rId9"/>
    <sheet name="RIII-Duarte" sheetId="11" r:id="rId10"/>
    <sheet name="RIII- Maria Trinidad" sheetId="12" r:id="rId11"/>
    <sheet name="Resumen R111" sheetId="42" r:id="rId12"/>
    <sheet name="RIV-Valverde" sheetId="13" r:id="rId13"/>
    <sheet name="RIV Monte Cristi" sheetId="14" r:id="rId14"/>
    <sheet name="RIV-Dajabon" sheetId="15" r:id="rId15"/>
    <sheet name="Resumen R1V" sheetId="43" r:id="rId16"/>
    <sheet name="RV-San Cristobal" sheetId="16" r:id="rId17"/>
    <sheet name="RV Peravia" sheetId="17" r:id="rId18"/>
    <sheet name="Resumen RV" sheetId="44" r:id="rId19"/>
    <sheet name="RVI-San Juan" sheetId="18" r:id="rId20"/>
    <sheet name="RVII-Barahona" sheetId="19" r:id="rId21"/>
    <sheet name="RVIIPedernales" sheetId="20" r:id="rId22"/>
    <sheet name="Resumen RV11" sheetId="46" r:id="rId23"/>
    <sheet name="RVIII EL Seibo" sheetId="21" r:id="rId24"/>
    <sheet name="RVIII La Romana" sheetId="22" r:id="rId25"/>
    <sheet name="RVIII-La Altagracia" sheetId="23" r:id="rId26"/>
    <sheet name="Resumen RV111" sheetId="47" r:id="rId27"/>
    <sheet name="RIX San Pedro de Macoris" sheetId="24" r:id="rId28"/>
    <sheet name="RX DN 001" sheetId="25" r:id="rId29"/>
    <sheet name="RX sto dgo Este 001" sheetId="28" r:id="rId30"/>
    <sheet name="RX sto Dgo Este 002" sheetId="29" r:id="rId31"/>
    <sheet name="Resumen RX" sheetId="32" r:id="rId32"/>
    <sheet name="Total de Regiones" sheetId="38" r:id="rId33"/>
    <sheet name="Hoja2" sheetId="39" r:id="rId34"/>
    <sheet name="Hoja3" sheetId="60" r:id="rId35"/>
    <sheet name="Hoja1" sheetId="61" r:id="rId36"/>
  </sheets>
  <calcPr calcId="152511"/>
</workbook>
</file>

<file path=xl/calcChain.xml><?xml version="1.0" encoding="utf-8"?>
<calcChain xmlns="http://schemas.openxmlformats.org/spreadsheetml/2006/main">
  <c r="W11" i="38" l="1"/>
  <c r="V11" i="38"/>
  <c r="X11" i="38" s="1"/>
  <c r="V12" i="38"/>
  <c r="W12" i="38"/>
  <c r="V13" i="38"/>
  <c r="W13" i="38"/>
  <c r="V14" i="38"/>
  <c r="X14" i="38" s="1"/>
  <c r="W14" i="38"/>
  <c r="W15" i="38"/>
  <c r="V15" i="38"/>
  <c r="X15" i="38" s="1"/>
  <c r="W16" i="38"/>
  <c r="V16" i="38"/>
  <c r="V17" i="38"/>
  <c r="W17" i="38"/>
  <c r="W18" i="38"/>
  <c r="V18" i="38"/>
  <c r="W19" i="38"/>
  <c r="V19" i="38"/>
  <c r="X19" i="38" s="1"/>
  <c r="W20" i="38"/>
  <c r="V20" i="38"/>
  <c r="V21" i="38"/>
  <c r="W21" i="38"/>
  <c r="V22" i="38"/>
  <c r="X22" i="38" s="1"/>
  <c r="W22" i="38"/>
  <c r="V23" i="38"/>
  <c r="W23" i="38"/>
  <c r="W24" i="38"/>
  <c r="V24" i="38"/>
  <c r="V25" i="38"/>
  <c r="W25" i="38"/>
  <c r="X24" i="38" l="1"/>
  <c r="X16" i="38"/>
  <c r="X25" i="38"/>
  <c r="X17" i="38"/>
  <c r="X13" i="38"/>
  <c r="X18" i="38"/>
  <c r="X23" i="38"/>
  <c r="X20" i="38"/>
  <c r="X12" i="38"/>
  <c r="X21" i="38"/>
  <c r="E15" i="18" l="1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D15" i="18"/>
  <c r="D13" i="44"/>
  <c r="E13" i="44"/>
  <c r="F13" i="44"/>
  <c r="F17" i="44" s="1"/>
  <c r="G13" i="44"/>
  <c r="H13" i="44"/>
  <c r="I13" i="44"/>
  <c r="J13" i="44"/>
  <c r="J17" i="44" s="1"/>
  <c r="K13" i="44"/>
  <c r="L13" i="44"/>
  <c r="M13" i="44"/>
  <c r="N13" i="44"/>
  <c r="N17" i="44" s="1"/>
  <c r="O13" i="44"/>
  <c r="P13" i="44"/>
  <c r="Q13" i="44"/>
  <c r="R13" i="44"/>
  <c r="R17" i="44" s="1"/>
  <c r="S13" i="44"/>
  <c r="T13" i="44"/>
  <c r="U13" i="44"/>
  <c r="V13" i="44"/>
  <c r="V17" i="44" s="1"/>
  <c r="W13" i="44"/>
  <c r="X13" i="44"/>
  <c r="D14" i="44"/>
  <c r="E14" i="44"/>
  <c r="E17" i="44" s="1"/>
  <c r="F14" i="44"/>
  <c r="G14" i="44"/>
  <c r="H14" i="44"/>
  <c r="I14" i="44"/>
  <c r="I17" i="44" s="1"/>
  <c r="J14" i="44"/>
  <c r="K14" i="44"/>
  <c r="L14" i="44"/>
  <c r="M14" i="44"/>
  <c r="M17" i="44" s="1"/>
  <c r="N14" i="44"/>
  <c r="O14" i="44"/>
  <c r="P14" i="44"/>
  <c r="Q14" i="44"/>
  <c r="Q17" i="44" s="1"/>
  <c r="R14" i="44"/>
  <c r="S14" i="44"/>
  <c r="T14" i="44"/>
  <c r="U14" i="44"/>
  <c r="U17" i="44" s="1"/>
  <c r="V14" i="44"/>
  <c r="W14" i="44"/>
  <c r="X14" i="44"/>
  <c r="D15" i="44"/>
  <c r="D17" i="44" s="1"/>
  <c r="E15" i="44"/>
  <c r="F15" i="44"/>
  <c r="G15" i="44"/>
  <c r="H15" i="44"/>
  <c r="H17" i="44" s="1"/>
  <c r="I15" i="44"/>
  <c r="J15" i="44"/>
  <c r="K15" i="44"/>
  <c r="L15" i="44"/>
  <c r="L17" i="44" s="1"/>
  <c r="M15" i="44"/>
  <c r="N15" i="44"/>
  <c r="O15" i="44"/>
  <c r="P15" i="44"/>
  <c r="P17" i="44" s="1"/>
  <c r="Q15" i="44"/>
  <c r="R15" i="44"/>
  <c r="S15" i="44"/>
  <c r="T15" i="44"/>
  <c r="T17" i="44" s="1"/>
  <c r="U15" i="44"/>
  <c r="V15" i="44"/>
  <c r="W15" i="44"/>
  <c r="X15" i="44"/>
  <c r="X17" i="44" s="1"/>
  <c r="D16" i="44"/>
  <c r="E16" i="44"/>
  <c r="F16" i="44"/>
  <c r="G16" i="44"/>
  <c r="H16" i="44"/>
  <c r="I16" i="44"/>
  <c r="J16" i="44"/>
  <c r="K16" i="44"/>
  <c r="L16" i="44"/>
  <c r="M16" i="44"/>
  <c r="N16" i="44"/>
  <c r="O16" i="44"/>
  <c r="P16" i="44"/>
  <c r="Q16" i="44"/>
  <c r="R16" i="44"/>
  <c r="S16" i="44"/>
  <c r="T16" i="44"/>
  <c r="U16" i="44"/>
  <c r="V16" i="44"/>
  <c r="W16" i="44"/>
  <c r="X16" i="44"/>
  <c r="X18" i="44"/>
  <c r="X19" i="44"/>
  <c r="X20" i="44"/>
  <c r="X21" i="44"/>
  <c r="X22" i="44"/>
  <c r="X23" i="44"/>
  <c r="W17" i="44" l="1"/>
  <c r="S17" i="44"/>
  <c r="O17" i="44"/>
  <c r="G17" i="44"/>
  <c r="K17" i="44"/>
  <c r="V25" i="1"/>
  <c r="W25" i="1"/>
  <c r="V26" i="1"/>
  <c r="W26" i="1"/>
  <c r="V27" i="1"/>
  <c r="W27" i="1"/>
  <c r="X27" i="1"/>
  <c r="V28" i="1"/>
  <c r="X28" i="1" s="1"/>
  <c r="W28" i="1"/>
  <c r="X25" i="1" l="1"/>
  <c r="X26" i="1"/>
  <c r="V16" i="22"/>
  <c r="X16" i="22" s="1"/>
  <c r="W16" i="22"/>
  <c r="V14" i="9" l="1"/>
  <c r="G29" i="13" l="1"/>
  <c r="H29" i="13"/>
  <c r="J29" i="13"/>
  <c r="M29" i="13"/>
  <c r="O29" i="13"/>
  <c r="P29" i="13"/>
  <c r="Q29" i="13"/>
  <c r="R29" i="13"/>
  <c r="S29" i="13"/>
  <c r="T29" i="13"/>
  <c r="U29" i="13"/>
  <c r="H29" i="15" l="1"/>
  <c r="X30" i="47" l="1"/>
  <c r="X30" i="41" l="1"/>
  <c r="E29" i="14" l="1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D29" i="14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D29" i="12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D29" i="10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D29" i="7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D29" i="1"/>
  <c r="E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D29" i="36"/>
  <c r="V14" i="36"/>
  <c r="V15" i="36"/>
  <c r="V16" i="36"/>
  <c r="V17" i="36"/>
  <c r="V18" i="36"/>
  <c r="V19" i="36"/>
  <c r="V20" i="36"/>
  <c r="V21" i="36"/>
  <c r="V22" i="36"/>
  <c r="V23" i="36"/>
  <c r="V24" i="36"/>
  <c r="V25" i="36"/>
  <c r="V26" i="36"/>
  <c r="V27" i="36"/>
  <c r="V28" i="36"/>
  <c r="V13" i="36"/>
  <c r="D13" i="43" l="1"/>
  <c r="V13" i="18" l="1"/>
  <c r="W13" i="18"/>
  <c r="V14" i="18"/>
  <c r="W14" i="18"/>
  <c r="H29" i="4"/>
  <c r="I29" i="4"/>
  <c r="L29" i="4"/>
  <c r="P29" i="4"/>
  <c r="R29" i="4"/>
  <c r="S29" i="4"/>
  <c r="T29" i="4"/>
  <c r="U29" i="4"/>
  <c r="V25" i="10"/>
  <c r="V21" i="22"/>
  <c r="W21" i="22"/>
  <c r="V26" i="21"/>
  <c r="W26" i="21"/>
  <c r="V27" i="21"/>
  <c r="X27" i="21" s="1"/>
  <c r="W27" i="21"/>
  <c r="V28" i="21"/>
  <c r="W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D29" i="2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D29" i="11"/>
  <c r="V13" i="11"/>
  <c r="W13" i="11"/>
  <c r="X28" i="21" l="1"/>
  <c r="X13" i="18"/>
  <c r="X21" i="22"/>
  <c r="X14" i="18"/>
  <c r="X26" i="21"/>
  <c r="V27" i="16"/>
  <c r="W27" i="16"/>
  <c r="V28" i="16"/>
  <c r="W28" i="16"/>
  <c r="V25" i="16"/>
  <c r="W25" i="16"/>
  <c r="V26" i="16"/>
  <c r="W26" i="16"/>
  <c r="X28" i="16" l="1"/>
  <c r="X27" i="16"/>
  <c r="V14" i="8" l="1"/>
  <c r="V14" i="19" l="1"/>
  <c r="W14" i="19"/>
  <c r="X14" i="19" s="1"/>
  <c r="V15" i="19"/>
  <c r="W15" i="19"/>
  <c r="V16" i="19"/>
  <c r="W16" i="19"/>
  <c r="V17" i="19"/>
  <c r="W17" i="19"/>
  <c r="V18" i="19"/>
  <c r="W18" i="19"/>
  <c r="V19" i="19"/>
  <c r="W19" i="19"/>
  <c r="V20" i="19"/>
  <c r="W20" i="19"/>
  <c r="V21" i="19"/>
  <c r="X21" i="19" s="1"/>
  <c r="W21" i="19"/>
  <c r="V22" i="19"/>
  <c r="W22" i="19"/>
  <c r="X22" i="19" s="1"/>
  <c r="V23" i="19"/>
  <c r="W23" i="19"/>
  <c r="V24" i="19"/>
  <c r="W24" i="19"/>
  <c r="V25" i="19"/>
  <c r="W25" i="19"/>
  <c r="V26" i="19"/>
  <c r="W26" i="19"/>
  <c r="V27" i="19"/>
  <c r="X27" i="19" s="1"/>
  <c r="W27" i="19"/>
  <c r="V28" i="19"/>
  <c r="W28" i="19"/>
  <c r="X28" i="19" s="1"/>
  <c r="I29" i="19"/>
  <c r="M29" i="19"/>
  <c r="P29" i="19"/>
  <c r="Q29" i="19"/>
  <c r="R29" i="19"/>
  <c r="S29" i="19"/>
  <c r="T29" i="19"/>
  <c r="U29" i="19"/>
  <c r="V21" i="25"/>
  <c r="W21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21" i="4"/>
  <c r="E29" i="29"/>
  <c r="X26" i="19" l="1"/>
  <c r="X17" i="19"/>
  <c r="X15" i="19"/>
  <c r="X23" i="19"/>
  <c r="X25" i="19"/>
  <c r="X19" i="19"/>
  <c r="X18" i="19"/>
  <c r="X24" i="19"/>
  <c r="X20" i="19"/>
  <c r="X16" i="19"/>
  <c r="V26" i="23"/>
  <c r="W26" i="23"/>
  <c r="V27" i="23"/>
  <c r="W27" i="23"/>
  <c r="V28" i="23"/>
  <c r="W28" i="23"/>
  <c r="X27" i="23" l="1"/>
  <c r="X28" i="23"/>
  <c r="X26" i="23"/>
  <c r="V25" i="29"/>
  <c r="W25" i="29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D12" i="41"/>
  <c r="E12" i="41"/>
  <c r="D13" i="41"/>
  <c r="E13" i="41"/>
  <c r="D14" i="41"/>
  <c r="E14" i="41"/>
  <c r="D15" i="41"/>
  <c r="E15" i="41"/>
  <c r="D16" i="41"/>
  <c r="E16" i="41"/>
  <c r="D17" i="41"/>
  <c r="E17" i="41"/>
  <c r="D18" i="41"/>
  <c r="E18" i="41"/>
  <c r="D19" i="41"/>
  <c r="E19" i="41"/>
  <c r="D20" i="41"/>
  <c r="E20" i="41"/>
  <c r="V27" i="22"/>
  <c r="W27" i="22"/>
  <c r="V28" i="22"/>
  <c r="W28" i="22"/>
  <c r="U14" i="43"/>
  <c r="U15" i="43"/>
  <c r="G29" i="23"/>
  <c r="H29" i="23"/>
  <c r="U29" i="23"/>
  <c r="V13" i="8"/>
  <c r="F13" i="46"/>
  <c r="G13" i="46"/>
  <c r="H13" i="46"/>
  <c r="I13" i="46"/>
  <c r="J13" i="46"/>
  <c r="K13" i="46"/>
  <c r="L13" i="46"/>
  <c r="M13" i="46"/>
  <c r="N13" i="46"/>
  <c r="O13" i="46"/>
  <c r="P13" i="46"/>
  <c r="Q13" i="46"/>
  <c r="R13" i="46"/>
  <c r="S13" i="46"/>
  <c r="T13" i="46"/>
  <c r="U13" i="46"/>
  <c r="F14" i="46"/>
  <c r="G14" i="46"/>
  <c r="H14" i="46"/>
  <c r="I14" i="46"/>
  <c r="J14" i="46"/>
  <c r="K14" i="46"/>
  <c r="L14" i="46"/>
  <c r="M14" i="46"/>
  <c r="N14" i="46"/>
  <c r="O14" i="46"/>
  <c r="P14" i="46"/>
  <c r="Q14" i="46"/>
  <c r="R14" i="46"/>
  <c r="S14" i="46"/>
  <c r="T14" i="46"/>
  <c r="U14" i="46"/>
  <c r="F15" i="46"/>
  <c r="G15" i="46"/>
  <c r="H15" i="46"/>
  <c r="I15" i="46"/>
  <c r="J15" i="46"/>
  <c r="K15" i="46"/>
  <c r="L15" i="46"/>
  <c r="M15" i="46"/>
  <c r="N15" i="46"/>
  <c r="O15" i="46"/>
  <c r="P15" i="46"/>
  <c r="Q15" i="46"/>
  <c r="R15" i="46"/>
  <c r="S15" i="46"/>
  <c r="T15" i="46"/>
  <c r="U15" i="46"/>
  <c r="D13" i="46"/>
  <c r="E13" i="46"/>
  <c r="D14" i="46"/>
  <c r="E14" i="46"/>
  <c r="D15" i="46"/>
  <c r="E15" i="46"/>
  <c r="D29" i="15"/>
  <c r="E29" i="15"/>
  <c r="F29" i="15"/>
  <c r="G29" i="15"/>
  <c r="I29" i="15"/>
  <c r="K29" i="15"/>
  <c r="L29" i="15"/>
  <c r="M29" i="15"/>
  <c r="N29" i="15"/>
  <c r="P29" i="15"/>
  <c r="Q29" i="15"/>
  <c r="R29" i="15"/>
  <c r="S29" i="15"/>
  <c r="T29" i="15"/>
  <c r="U29" i="15"/>
  <c r="D29" i="9"/>
  <c r="D29" i="8"/>
  <c r="E29" i="22"/>
  <c r="I29" i="22"/>
  <c r="M29" i="22"/>
  <c r="N29" i="22"/>
  <c r="O29" i="22"/>
  <c r="P29" i="22"/>
  <c r="R29" i="22"/>
  <c r="S29" i="22"/>
  <c r="T29" i="22"/>
  <c r="U29" i="22"/>
  <c r="K29" i="23"/>
  <c r="L29" i="23"/>
  <c r="O29" i="23"/>
  <c r="R29" i="23"/>
  <c r="S29" i="23"/>
  <c r="T29" i="23"/>
  <c r="T29" i="28"/>
  <c r="U29" i="28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16" i="9"/>
  <c r="W16" i="9"/>
  <c r="V17" i="9"/>
  <c r="W17" i="9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U16" i="32"/>
  <c r="V16" i="29"/>
  <c r="W16" i="29"/>
  <c r="V17" i="29"/>
  <c r="W17" i="29"/>
  <c r="V16" i="28"/>
  <c r="W16" i="28"/>
  <c r="V17" i="28"/>
  <c r="W17" i="28"/>
  <c r="V16" i="25"/>
  <c r="W16" i="25"/>
  <c r="V17" i="25"/>
  <c r="W17" i="25"/>
  <c r="X17" i="25" s="1"/>
  <c r="D15" i="47"/>
  <c r="E15" i="47"/>
  <c r="F15" i="47"/>
  <c r="G15" i="47"/>
  <c r="H15" i="47"/>
  <c r="I15" i="47"/>
  <c r="J15" i="47"/>
  <c r="K15" i="47"/>
  <c r="L15" i="47"/>
  <c r="M15" i="47"/>
  <c r="N15" i="47"/>
  <c r="O15" i="47"/>
  <c r="P15" i="47"/>
  <c r="Q15" i="47"/>
  <c r="R15" i="47"/>
  <c r="S15" i="47"/>
  <c r="T15" i="47"/>
  <c r="U15" i="47"/>
  <c r="V16" i="23"/>
  <c r="W16" i="23"/>
  <c r="V17" i="23"/>
  <c r="W17" i="23"/>
  <c r="V17" i="22"/>
  <c r="W17" i="22"/>
  <c r="V16" i="21"/>
  <c r="W16" i="21"/>
  <c r="V17" i="21"/>
  <c r="W17" i="21"/>
  <c r="V16" i="20"/>
  <c r="W16" i="20"/>
  <c r="V17" i="20"/>
  <c r="W17" i="20"/>
  <c r="X17" i="20" s="1"/>
  <c r="V16" i="17"/>
  <c r="W16" i="17"/>
  <c r="V17" i="17"/>
  <c r="W17" i="17"/>
  <c r="V16" i="16"/>
  <c r="W16" i="16"/>
  <c r="V17" i="16"/>
  <c r="W17" i="16"/>
  <c r="V16" i="15"/>
  <c r="W16" i="15"/>
  <c r="V17" i="15"/>
  <c r="W17" i="15"/>
  <c r="V16" i="14"/>
  <c r="W16" i="14"/>
  <c r="V17" i="14"/>
  <c r="W17" i="14"/>
  <c r="V16" i="13"/>
  <c r="W16" i="13"/>
  <c r="X16" i="13" s="1"/>
  <c r="V17" i="13"/>
  <c r="W17" i="13"/>
  <c r="V16" i="12"/>
  <c r="W16" i="12"/>
  <c r="V17" i="12"/>
  <c r="W17" i="12"/>
  <c r="V16" i="11"/>
  <c r="W16" i="11"/>
  <c r="V17" i="11"/>
  <c r="W17" i="11"/>
  <c r="V14" i="24"/>
  <c r="W14" i="24"/>
  <c r="V15" i="24"/>
  <c r="W15" i="24"/>
  <c r="V16" i="24"/>
  <c r="W16" i="24"/>
  <c r="X26" i="32"/>
  <c r="X27" i="32"/>
  <c r="X28" i="32"/>
  <c r="X24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U14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U15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U17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U18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U19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U20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U21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D15" i="32"/>
  <c r="E15" i="32"/>
  <c r="D17" i="32"/>
  <c r="E17" i="32"/>
  <c r="D18" i="32"/>
  <c r="E18" i="32"/>
  <c r="D19" i="32"/>
  <c r="E19" i="32"/>
  <c r="D20" i="32"/>
  <c r="E20" i="32"/>
  <c r="D21" i="32"/>
  <c r="E21" i="32"/>
  <c r="D22" i="32"/>
  <c r="E22" i="32"/>
  <c r="E14" i="32"/>
  <c r="D14" i="32"/>
  <c r="X25" i="32"/>
  <c r="X30" i="32"/>
  <c r="X29" i="32"/>
  <c r="W28" i="25"/>
  <c r="V28" i="25"/>
  <c r="F12" i="47"/>
  <c r="G12" i="47"/>
  <c r="H12" i="47"/>
  <c r="I12" i="47"/>
  <c r="J12" i="47"/>
  <c r="K12" i="47"/>
  <c r="L12" i="47"/>
  <c r="M12" i="47"/>
  <c r="N12" i="47"/>
  <c r="O12" i="47"/>
  <c r="P12" i="47"/>
  <c r="Q12" i="47"/>
  <c r="R12" i="47"/>
  <c r="S12" i="47"/>
  <c r="T12" i="47"/>
  <c r="U12" i="47"/>
  <c r="F13" i="47"/>
  <c r="G13" i="47"/>
  <c r="H13" i="47"/>
  <c r="I13" i="47"/>
  <c r="J13" i="47"/>
  <c r="K13" i="47"/>
  <c r="L13" i="47"/>
  <c r="M13" i="47"/>
  <c r="N13" i="47"/>
  <c r="O13" i="47"/>
  <c r="P13" i="47"/>
  <c r="Q13" i="47"/>
  <c r="R13" i="47"/>
  <c r="S13" i="47"/>
  <c r="T13" i="47"/>
  <c r="U13" i="47"/>
  <c r="F14" i="47"/>
  <c r="G14" i="47"/>
  <c r="H14" i="47"/>
  <c r="I14" i="47"/>
  <c r="J14" i="47"/>
  <c r="K14" i="47"/>
  <c r="L14" i="47"/>
  <c r="M14" i="47"/>
  <c r="N14" i="47"/>
  <c r="O14" i="47"/>
  <c r="P14" i="47"/>
  <c r="Q14" i="47"/>
  <c r="R14" i="47"/>
  <c r="S14" i="47"/>
  <c r="T14" i="47"/>
  <c r="U14" i="47"/>
  <c r="F16" i="47"/>
  <c r="G16" i="47"/>
  <c r="H16" i="47"/>
  <c r="I16" i="47"/>
  <c r="J16" i="47"/>
  <c r="K16" i="47"/>
  <c r="L16" i="47"/>
  <c r="M16" i="47"/>
  <c r="N16" i="47"/>
  <c r="O16" i="47"/>
  <c r="P16" i="47"/>
  <c r="Q16" i="47"/>
  <c r="R16" i="47"/>
  <c r="S16" i="47"/>
  <c r="T16" i="47"/>
  <c r="U16" i="47"/>
  <c r="F17" i="47"/>
  <c r="G17" i="47"/>
  <c r="H17" i="47"/>
  <c r="I17" i="47"/>
  <c r="J17" i="47"/>
  <c r="K17" i="47"/>
  <c r="L17" i="47"/>
  <c r="M17" i="47"/>
  <c r="N17" i="47"/>
  <c r="O17" i="47"/>
  <c r="P17" i="47"/>
  <c r="Q17" i="47"/>
  <c r="R17" i="47"/>
  <c r="S17" i="47"/>
  <c r="T17" i="47"/>
  <c r="U17" i="47"/>
  <c r="F18" i="47"/>
  <c r="G18" i="47"/>
  <c r="H18" i="47"/>
  <c r="I18" i="47"/>
  <c r="J18" i="47"/>
  <c r="K18" i="47"/>
  <c r="L18" i="47"/>
  <c r="M18" i="47"/>
  <c r="N18" i="47"/>
  <c r="O18" i="47"/>
  <c r="P18" i="47"/>
  <c r="Q18" i="47"/>
  <c r="R18" i="47"/>
  <c r="S18" i="47"/>
  <c r="T18" i="47"/>
  <c r="U18" i="47"/>
  <c r="F19" i="47"/>
  <c r="G19" i="47"/>
  <c r="H19" i="47"/>
  <c r="I19" i="47"/>
  <c r="J19" i="47"/>
  <c r="K19" i="47"/>
  <c r="L19" i="47"/>
  <c r="M19" i="47"/>
  <c r="N19" i="47"/>
  <c r="O19" i="47"/>
  <c r="P19" i="47"/>
  <c r="Q19" i="47"/>
  <c r="R19" i="47"/>
  <c r="S19" i="47"/>
  <c r="T19" i="47"/>
  <c r="U19" i="47"/>
  <c r="F20" i="47"/>
  <c r="G20" i="47"/>
  <c r="H20" i="47"/>
  <c r="I20" i="47"/>
  <c r="J20" i="47"/>
  <c r="K20" i="47"/>
  <c r="L20" i="47"/>
  <c r="M20" i="47"/>
  <c r="N20" i="47"/>
  <c r="O20" i="47"/>
  <c r="P20" i="47"/>
  <c r="Q20" i="47"/>
  <c r="R20" i="47"/>
  <c r="S20" i="47"/>
  <c r="T20" i="47"/>
  <c r="U20" i="47"/>
  <c r="F21" i="47"/>
  <c r="G21" i="47"/>
  <c r="H21" i="47"/>
  <c r="I21" i="47"/>
  <c r="J21" i="47"/>
  <c r="K21" i="47"/>
  <c r="L21" i="47"/>
  <c r="M21" i="47"/>
  <c r="N21" i="47"/>
  <c r="O21" i="47"/>
  <c r="P21" i="47"/>
  <c r="Q21" i="47"/>
  <c r="R21" i="47"/>
  <c r="S21" i="47"/>
  <c r="T21" i="47"/>
  <c r="U21" i="47"/>
  <c r="D13" i="47"/>
  <c r="E13" i="47"/>
  <c r="D14" i="47"/>
  <c r="E14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E12" i="47"/>
  <c r="D12" i="47"/>
  <c r="X24" i="47"/>
  <c r="X25" i="47"/>
  <c r="X26" i="47"/>
  <c r="X23" i="47"/>
  <c r="X29" i="47"/>
  <c r="X28" i="47"/>
  <c r="X27" i="47"/>
  <c r="X27" i="43"/>
  <c r="X28" i="43"/>
  <c r="X29" i="43"/>
  <c r="X30" i="43"/>
  <c r="X26" i="43"/>
  <c r="F13" i="43"/>
  <c r="G13" i="43"/>
  <c r="H13" i="43"/>
  <c r="I13" i="43"/>
  <c r="J13" i="43"/>
  <c r="K13" i="43"/>
  <c r="L13" i="43"/>
  <c r="M13" i="43"/>
  <c r="N13" i="43"/>
  <c r="O13" i="43"/>
  <c r="P13" i="43"/>
  <c r="Q13" i="43"/>
  <c r="R13" i="43"/>
  <c r="S13" i="43"/>
  <c r="T13" i="43"/>
  <c r="U13" i="43"/>
  <c r="F14" i="43"/>
  <c r="G14" i="43"/>
  <c r="H14" i="43"/>
  <c r="I14" i="43"/>
  <c r="J14" i="43"/>
  <c r="K14" i="43"/>
  <c r="L14" i="43"/>
  <c r="M14" i="43"/>
  <c r="N14" i="43"/>
  <c r="O14" i="43"/>
  <c r="P14" i="43"/>
  <c r="Q14" i="43"/>
  <c r="R14" i="43"/>
  <c r="S14" i="43"/>
  <c r="T14" i="43"/>
  <c r="F15" i="43"/>
  <c r="G15" i="43"/>
  <c r="H15" i="43"/>
  <c r="I15" i="43"/>
  <c r="J15" i="43"/>
  <c r="K15" i="43"/>
  <c r="L15" i="43"/>
  <c r="M15" i="43"/>
  <c r="N15" i="43"/>
  <c r="O15" i="43"/>
  <c r="P15" i="43"/>
  <c r="Q15" i="43"/>
  <c r="R15" i="43"/>
  <c r="S15" i="43"/>
  <c r="T15" i="43"/>
  <c r="F16" i="43"/>
  <c r="G16" i="43"/>
  <c r="H16" i="43"/>
  <c r="I16" i="43"/>
  <c r="J16" i="43"/>
  <c r="K16" i="43"/>
  <c r="L16" i="43"/>
  <c r="M16" i="43"/>
  <c r="N16" i="43"/>
  <c r="O16" i="43"/>
  <c r="P16" i="43"/>
  <c r="Q16" i="43"/>
  <c r="R16" i="43"/>
  <c r="S16" i="43"/>
  <c r="T16" i="43"/>
  <c r="U16" i="43"/>
  <c r="F17" i="43"/>
  <c r="G17" i="43"/>
  <c r="H17" i="43"/>
  <c r="I17" i="43"/>
  <c r="J17" i="43"/>
  <c r="K17" i="43"/>
  <c r="L17" i="43"/>
  <c r="M17" i="43"/>
  <c r="N17" i="43"/>
  <c r="O17" i="43"/>
  <c r="P17" i="43"/>
  <c r="Q17" i="43"/>
  <c r="R17" i="43"/>
  <c r="S17" i="43"/>
  <c r="T17" i="43"/>
  <c r="U17" i="43"/>
  <c r="F18" i="43"/>
  <c r="G18" i="43"/>
  <c r="H18" i="43"/>
  <c r="I18" i="43"/>
  <c r="J18" i="43"/>
  <c r="K18" i="43"/>
  <c r="L18" i="43"/>
  <c r="M18" i="43"/>
  <c r="N18" i="43"/>
  <c r="O18" i="43"/>
  <c r="P18" i="43"/>
  <c r="Q18" i="43"/>
  <c r="R18" i="43"/>
  <c r="S18" i="43"/>
  <c r="T18" i="43"/>
  <c r="U18" i="43"/>
  <c r="F19" i="43"/>
  <c r="G19" i="43"/>
  <c r="H19" i="43"/>
  <c r="I19" i="43"/>
  <c r="J19" i="43"/>
  <c r="K19" i="43"/>
  <c r="L19" i="43"/>
  <c r="M19" i="43"/>
  <c r="N19" i="43"/>
  <c r="O19" i="43"/>
  <c r="P19" i="43"/>
  <c r="Q19" i="43"/>
  <c r="R19" i="43"/>
  <c r="S19" i="43"/>
  <c r="T19" i="43"/>
  <c r="U19" i="43"/>
  <c r="F20" i="43"/>
  <c r="G20" i="43"/>
  <c r="H20" i="43"/>
  <c r="I20" i="43"/>
  <c r="J20" i="43"/>
  <c r="K20" i="43"/>
  <c r="L20" i="43"/>
  <c r="M20" i="43"/>
  <c r="N20" i="43"/>
  <c r="O20" i="43"/>
  <c r="P20" i="43"/>
  <c r="Q20" i="43"/>
  <c r="R20" i="43"/>
  <c r="S20" i="43"/>
  <c r="T20" i="43"/>
  <c r="U20" i="43"/>
  <c r="F21" i="43"/>
  <c r="G21" i="43"/>
  <c r="H21" i="43"/>
  <c r="I21" i="43"/>
  <c r="J21" i="43"/>
  <c r="K21" i="43"/>
  <c r="L21" i="43"/>
  <c r="M21" i="43"/>
  <c r="N21" i="43"/>
  <c r="O21" i="43"/>
  <c r="P21" i="43"/>
  <c r="Q21" i="43"/>
  <c r="R21" i="43"/>
  <c r="S21" i="43"/>
  <c r="T21" i="43"/>
  <c r="U21" i="43"/>
  <c r="F22" i="43"/>
  <c r="G22" i="43"/>
  <c r="H22" i="43"/>
  <c r="I22" i="43"/>
  <c r="J22" i="43"/>
  <c r="K22" i="43"/>
  <c r="L22" i="43"/>
  <c r="M22" i="43"/>
  <c r="N22" i="43"/>
  <c r="O22" i="43"/>
  <c r="P22" i="43"/>
  <c r="Q22" i="43"/>
  <c r="R22" i="43"/>
  <c r="S22" i="43"/>
  <c r="T22" i="43"/>
  <c r="U22" i="43"/>
  <c r="F23" i="43"/>
  <c r="G23" i="43"/>
  <c r="H23" i="43"/>
  <c r="I23" i="43"/>
  <c r="J23" i="43"/>
  <c r="K23" i="43"/>
  <c r="L23" i="43"/>
  <c r="M23" i="43"/>
  <c r="N23" i="43"/>
  <c r="O23" i="43"/>
  <c r="P23" i="43"/>
  <c r="Q23" i="43"/>
  <c r="R23" i="43"/>
  <c r="S23" i="43"/>
  <c r="T23" i="43"/>
  <c r="U23" i="43"/>
  <c r="F24" i="43"/>
  <c r="G24" i="43"/>
  <c r="H24" i="43"/>
  <c r="I24" i="43"/>
  <c r="J24" i="43"/>
  <c r="K24" i="43"/>
  <c r="L24" i="43"/>
  <c r="M24" i="43"/>
  <c r="N24" i="43"/>
  <c r="O24" i="43"/>
  <c r="P24" i="43"/>
  <c r="Q24" i="43"/>
  <c r="R24" i="43"/>
  <c r="S24" i="43"/>
  <c r="T24" i="43"/>
  <c r="U24" i="43"/>
  <c r="D14" i="43"/>
  <c r="E14" i="43"/>
  <c r="D15" i="43"/>
  <c r="E15" i="43"/>
  <c r="D16" i="43"/>
  <c r="E16" i="43"/>
  <c r="D17" i="43"/>
  <c r="E17" i="43"/>
  <c r="D18" i="43"/>
  <c r="E18" i="43"/>
  <c r="D19" i="43"/>
  <c r="E19" i="43"/>
  <c r="D20" i="43"/>
  <c r="E20" i="43"/>
  <c r="D21" i="43"/>
  <c r="E21" i="43"/>
  <c r="D22" i="43"/>
  <c r="E22" i="43"/>
  <c r="D23" i="43"/>
  <c r="E23" i="43"/>
  <c r="D24" i="43"/>
  <c r="E24" i="43"/>
  <c r="E13" i="43"/>
  <c r="W28" i="15"/>
  <c r="V28" i="15"/>
  <c r="W28" i="14"/>
  <c r="V28" i="14"/>
  <c r="V28" i="13"/>
  <c r="W28" i="13"/>
  <c r="F14" i="42"/>
  <c r="G14" i="42"/>
  <c r="H14" i="42"/>
  <c r="I14" i="42"/>
  <c r="J14" i="42"/>
  <c r="K14" i="42"/>
  <c r="L14" i="42"/>
  <c r="M14" i="42"/>
  <c r="N14" i="42"/>
  <c r="O14" i="42"/>
  <c r="P14" i="42"/>
  <c r="Q14" i="42"/>
  <c r="R14" i="42"/>
  <c r="S14" i="42"/>
  <c r="T14" i="42"/>
  <c r="U14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F18" i="42"/>
  <c r="G18" i="42"/>
  <c r="H18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D14" i="42"/>
  <c r="E14" i="42"/>
  <c r="D15" i="42"/>
  <c r="E15" i="42"/>
  <c r="D16" i="42"/>
  <c r="E16" i="42"/>
  <c r="D17" i="42"/>
  <c r="E17" i="42"/>
  <c r="D18" i="42"/>
  <c r="E18" i="42"/>
  <c r="W28" i="12"/>
  <c r="V28" i="12"/>
  <c r="V28" i="11"/>
  <c r="W28" i="11"/>
  <c r="X26" i="42"/>
  <c r="X25" i="42"/>
  <c r="X24" i="42"/>
  <c r="X23" i="42"/>
  <c r="X22" i="42"/>
  <c r="X21" i="42"/>
  <c r="X20" i="42"/>
  <c r="X23" i="41"/>
  <c r="X24" i="41"/>
  <c r="X25" i="41"/>
  <c r="X26" i="41"/>
  <c r="X27" i="41"/>
  <c r="X28" i="41"/>
  <c r="X29" i="41"/>
  <c r="X22" i="4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9" i="11"/>
  <c r="V19" i="11"/>
  <c r="W18" i="11"/>
  <c r="V18" i="11"/>
  <c r="W15" i="11"/>
  <c r="V15" i="11"/>
  <c r="W14" i="11"/>
  <c r="V14" i="11"/>
  <c r="X17" i="9" l="1"/>
  <c r="V16" i="41"/>
  <c r="V14" i="41"/>
  <c r="I21" i="41"/>
  <c r="X16" i="20"/>
  <c r="X28" i="22"/>
  <c r="W16" i="41"/>
  <c r="W14" i="41"/>
  <c r="V28" i="29"/>
  <c r="V15" i="47"/>
  <c r="X17" i="12"/>
  <c r="X16" i="9"/>
  <c r="W13" i="41"/>
  <c r="V12" i="41"/>
  <c r="W15" i="47"/>
  <c r="X16" i="17"/>
  <c r="V29" i="11"/>
  <c r="W18" i="41"/>
  <c r="W15" i="41"/>
  <c r="W17" i="41"/>
  <c r="V15" i="41"/>
  <c r="W28" i="28"/>
  <c r="X17" i="17"/>
  <c r="X27" i="22"/>
  <c r="X16" i="11"/>
  <c r="X17" i="21"/>
  <c r="X16" i="21"/>
  <c r="X16" i="16"/>
  <c r="X17" i="16"/>
  <c r="D22" i="47"/>
  <c r="X17" i="15"/>
  <c r="V13" i="41"/>
  <c r="F23" i="32"/>
  <c r="X16" i="25"/>
  <c r="X16" i="15"/>
  <c r="E25" i="43"/>
  <c r="X17" i="23"/>
  <c r="D19" i="42"/>
  <c r="X14" i="24"/>
  <c r="E21" i="41"/>
  <c r="P21" i="41"/>
  <c r="L21" i="41"/>
  <c r="F21" i="41"/>
  <c r="Q21" i="41"/>
  <c r="K21" i="41"/>
  <c r="D21" i="41"/>
  <c r="H21" i="41"/>
  <c r="N21" i="41"/>
  <c r="J21" i="41"/>
  <c r="S21" i="41"/>
  <c r="G21" i="41"/>
  <c r="O21" i="41"/>
  <c r="M21" i="41"/>
  <c r="I23" i="32"/>
  <c r="L23" i="32"/>
  <c r="K23" i="32"/>
  <c r="W29" i="11"/>
  <c r="X21" i="25"/>
  <c r="R21" i="41"/>
  <c r="U21" i="41"/>
  <c r="T21" i="41"/>
  <c r="X16" i="23"/>
  <c r="W20" i="41"/>
  <c r="X16" i="29"/>
  <c r="X17" i="28"/>
  <c r="X28" i="15"/>
  <c r="X28" i="14"/>
  <c r="X17" i="14"/>
  <c r="X28" i="12"/>
  <c r="N23" i="32"/>
  <c r="M23" i="32"/>
  <c r="J23" i="32"/>
  <c r="H23" i="32"/>
  <c r="G23" i="32"/>
  <c r="Q23" i="32"/>
  <c r="O23" i="32"/>
  <c r="X16" i="28"/>
  <c r="X16" i="24"/>
  <c r="E16" i="46"/>
  <c r="L16" i="46"/>
  <c r="F16" i="46"/>
  <c r="Q16" i="46"/>
  <c r="O16" i="46"/>
  <c r="M16" i="46"/>
  <c r="G16" i="46"/>
  <c r="D25" i="43"/>
  <c r="X16" i="14"/>
  <c r="K19" i="42"/>
  <c r="N19" i="42"/>
  <c r="F19" i="42"/>
  <c r="X17" i="11"/>
  <c r="G19" i="42"/>
  <c r="U19" i="42"/>
  <c r="O19" i="42"/>
  <c r="P19" i="42"/>
  <c r="J19" i="42"/>
  <c r="S19" i="42"/>
  <c r="R19" i="42"/>
  <c r="Q19" i="42"/>
  <c r="L19" i="42"/>
  <c r="I19" i="42"/>
  <c r="H19" i="42"/>
  <c r="E19" i="42"/>
  <c r="M19" i="42"/>
  <c r="T19" i="42"/>
  <c r="P23" i="32"/>
  <c r="W16" i="32"/>
  <c r="V16" i="32"/>
  <c r="U23" i="32"/>
  <c r="T23" i="32"/>
  <c r="S23" i="32"/>
  <c r="R23" i="32"/>
  <c r="J16" i="46"/>
  <c r="H16" i="46"/>
  <c r="P16" i="46"/>
  <c r="N16" i="46"/>
  <c r="K16" i="46"/>
  <c r="I16" i="46"/>
  <c r="D16" i="46"/>
  <c r="U16" i="46"/>
  <c r="R16" i="46"/>
  <c r="T16" i="46"/>
  <c r="S16" i="46"/>
  <c r="X17" i="22"/>
  <c r="X15" i="24"/>
  <c r="D23" i="32"/>
  <c r="X17" i="29"/>
  <c r="E23" i="32"/>
  <c r="E22" i="47"/>
  <c r="T22" i="47"/>
  <c r="R22" i="47"/>
  <c r="P22" i="47"/>
  <c r="N22" i="47"/>
  <c r="L22" i="47"/>
  <c r="J22" i="47"/>
  <c r="H22" i="47"/>
  <c r="F22" i="47"/>
  <c r="S22" i="47"/>
  <c r="Q22" i="47"/>
  <c r="O22" i="47"/>
  <c r="M22" i="47"/>
  <c r="K22" i="47"/>
  <c r="I22" i="47"/>
  <c r="G22" i="47"/>
  <c r="U22" i="47"/>
  <c r="U25" i="43"/>
  <c r="S25" i="43"/>
  <c r="Q25" i="43"/>
  <c r="O25" i="43"/>
  <c r="M25" i="43"/>
  <c r="K25" i="43"/>
  <c r="I25" i="43"/>
  <c r="G25" i="43"/>
  <c r="T25" i="43"/>
  <c r="R25" i="43"/>
  <c r="P25" i="43"/>
  <c r="N25" i="43"/>
  <c r="L25" i="43"/>
  <c r="J25" i="43"/>
  <c r="H25" i="43"/>
  <c r="F25" i="43"/>
  <c r="W28" i="17"/>
  <c r="V28" i="28"/>
  <c r="W28" i="29"/>
  <c r="X28" i="29" s="1"/>
  <c r="X17" i="13"/>
  <c r="U29" i="16"/>
  <c r="S29" i="16"/>
  <c r="Q29" i="16"/>
  <c r="O29" i="16"/>
  <c r="M29" i="16"/>
  <c r="K29" i="16"/>
  <c r="I29" i="16"/>
  <c r="G29" i="16"/>
  <c r="E29" i="16"/>
  <c r="V28" i="17"/>
  <c r="T29" i="16"/>
  <c r="R29" i="16"/>
  <c r="P29" i="16"/>
  <c r="N29" i="16"/>
  <c r="L29" i="16"/>
  <c r="J29" i="16"/>
  <c r="H29" i="16"/>
  <c r="F29" i="16"/>
  <c r="D29" i="16"/>
  <c r="X16" i="12"/>
  <c r="X28" i="25"/>
  <c r="X28" i="13"/>
  <c r="X28" i="11"/>
  <c r="V18" i="41"/>
  <c r="W12" i="41"/>
  <c r="V20" i="41"/>
  <c r="X14" i="11"/>
  <c r="X15" i="11"/>
  <c r="X18" i="11"/>
  <c r="X19" i="11"/>
  <c r="X20" i="11"/>
  <c r="X21" i="11"/>
  <c r="X22" i="11"/>
  <c r="X23" i="11"/>
  <c r="X24" i="11"/>
  <c r="X25" i="11"/>
  <c r="X26" i="11"/>
  <c r="X27" i="11"/>
  <c r="V17" i="41"/>
  <c r="W19" i="41"/>
  <c r="V19" i="41"/>
  <c r="X13" i="11"/>
  <c r="W28" i="10"/>
  <c r="V28" i="10"/>
  <c r="W27" i="10"/>
  <c r="V27" i="10"/>
  <c r="W26" i="10"/>
  <c r="V26" i="10"/>
  <c r="W25" i="10"/>
  <c r="W24" i="10"/>
  <c r="V24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V28" i="9"/>
  <c r="W28" i="9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W13" i="8"/>
  <c r="X23" i="40"/>
  <c r="X24" i="40"/>
  <c r="X25" i="40"/>
  <c r="X26" i="40"/>
  <c r="X27" i="40"/>
  <c r="X28" i="40"/>
  <c r="X29" i="40"/>
  <c r="X22" i="40"/>
  <c r="D14" i="40"/>
  <c r="E14" i="40"/>
  <c r="F14" i="40"/>
  <c r="G14" i="40"/>
  <c r="H14" i="40"/>
  <c r="I14" i="40"/>
  <c r="J14" i="40"/>
  <c r="K14" i="40"/>
  <c r="L14" i="40"/>
  <c r="M14" i="40"/>
  <c r="N14" i="40"/>
  <c r="O14" i="40"/>
  <c r="P14" i="40"/>
  <c r="Q14" i="40"/>
  <c r="R14" i="40"/>
  <c r="S14" i="40"/>
  <c r="T14" i="40"/>
  <c r="U14" i="40"/>
  <c r="D15" i="40"/>
  <c r="E15" i="40"/>
  <c r="F15" i="40"/>
  <c r="G15" i="40"/>
  <c r="H15" i="40"/>
  <c r="I15" i="40"/>
  <c r="J15" i="40"/>
  <c r="K15" i="40"/>
  <c r="L15" i="40"/>
  <c r="M15" i="40"/>
  <c r="N15" i="40"/>
  <c r="O15" i="40"/>
  <c r="P15" i="40"/>
  <c r="Q15" i="40"/>
  <c r="R15" i="40"/>
  <c r="S15" i="40"/>
  <c r="T15" i="40"/>
  <c r="U15" i="40"/>
  <c r="D16" i="40"/>
  <c r="E16" i="40"/>
  <c r="F16" i="40"/>
  <c r="G16" i="40"/>
  <c r="H16" i="40"/>
  <c r="I16" i="40"/>
  <c r="J16" i="40"/>
  <c r="K16" i="40"/>
  <c r="L16" i="40"/>
  <c r="M16" i="40"/>
  <c r="N16" i="40"/>
  <c r="O16" i="40"/>
  <c r="P16" i="40"/>
  <c r="Q16" i="40"/>
  <c r="R16" i="40"/>
  <c r="S16" i="40"/>
  <c r="T16" i="40"/>
  <c r="U16" i="40"/>
  <c r="D17" i="40"/>
  <c r="E17" i="40"/>
  <c r="F17" i="40"/>
  <c r="G17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D18" i="40"/>
  <c r="E18" i="40"/>
  <c r="F18" i="40"/>
  <c r="G18" i="40"/>
  <c r="H18" i="40"/>
  <c r="I18" i="40"/>
  <c r="J18" i="40"/>
  <c r="K18" i="40"/>
  <c r="L18" i="40"/>
  <c r="M18" i="40"/>
  <c r="N18" i="40"/>
  <c r="O18" i="40"/>
  <c r="P18" i="40"/>
  <c r="Q18" i="40"/>
  <c r="R18" i="40"/>
  <c r="S18" i="40"/>
  <c r="T18" i="40"/>
  <c r="U18" i="40"/>
  <c r="D19" i="40"/>
  <c r="E19" i="40"/>
  <c r="F19" i="40"/>
  <c r="G19" i="40"/>
  <c r="H19" i="40"/>
  <c r="I19" i="40"/>
  <c r="J19" i="40"/>
  <c r="K19" i="40"/>
  <c r="L19" i="40"/>
  <c r="M19" i="40"/>
  <c r="N19" i="40"/>
  <c r="O19" i="40"/>
  <c r="P19" i="40"/>
  <c r="Q19" i="40"/>
  <c r="R19" i="40"/>
  <c r="S19" i="40"/>
  <c r="T19" i="40"/>
  <c r="U19" i="40"/>
  <c r="D20" i="40"/>
  <c r="E20" i="40"/>
  <c r="F20" i="40"/>
  <c r="G20" i="40"/>
  <c r="H20" i="40"/>
  <c r="I20" i="40"/>
  <c r="J20" i="40"/>
  <c r="K20" i="40"/>
  <c r="L20" i="40"/>
  <c r="M20" i="40"/>
  <c r="N20" i="40"/>
  <c r="O20" i="40"/>
  <c r="P20" i="40"/>
  <c r="Q20" i="40"/>
  <c r="R20" i="40"/>
  <c r="S20" i="40"/>
  <c r="T20" i="40"/>
  <c r="U20" i="40"/>
  <c r="E13" i="40"/>
  <c r="F13" i="40"/>
  <c r="G13" i="40"/>
  <c r="H13" i="40"/>
  <c r="I13" i="40"/>
  <c r="J13" i="40"/>
  <c r="K13" i="40"/>
  <c r="L13" i="40"/>
  <c r="M13" i="40"/>
  <c r="N13" i="40"/>
  <c r="O13" i="40"/>
  <c r="P13" i="40"/>
  <c r="Q13" i="40"/>
  <c r="R13" i="40"/>
  <c r="S13" i="40"/>
  <c r="T13" i="40"/>
  <c r="U13" i="40"/>
  <c r="D13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W28" i="7"/>
  <c r="V28" i="7"/>
  <c r="W27" i="7"/>
  <c r="V27" i="7"/>
  <c r="W26" i="7"/>
  <c r="V26" i="7"/>
  <c r="W25" i="7"/>
  <c r="V25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7" i="7"/>
  <c r="V17" i="7"/>
  <c r="W16" i="7"/>
  <c r="V16" i="7"/>
  <c r="W15" i="7"/>
  <c r="V15" i="7"/>
  <c r="W14" i="7"/>
  <c r="V14" i="7"/>
  <c r="W13" i="7"/>
  <c r="V13" i="7"/>
  <c r="V16" i="4"/>
  <c r="W16" i="4"/>
  <c r="V17" i="4"/>
  <c r="W17" i="4"/>
  <c r="W28" i="4"/>
  <c r="V28" i="4"/>
  <c r="W27" i="4"/>
  <c r="V27" i="4"/>
  <c r="W26" i="4"/>
  <c r="V26" i="4"/>
  <c r="W25" i="4"/>
  <c r="V25" i="4"/>
  <c r="W24" i="4"/>
  <c r="V24" i="4"/>
  <c r="W23" i="4"/>
  <c r="V23" i="4"/>
  <c r="W22" i="4"/>
  <c r="V22" i="4"/>
  <c r="W21" i="4"/>
  <c r="W24" i="1"/>
  <c r="V24" i="1"/>
  <c r="W23" i="1"/>
  <c r="V23" i="1"/>
  <c r="W22" i="1"/>
  <c r="V22" i="1"/>
  <c r="X22" i="1" s="1"/>
  <c r="W21" i="1"/>
  <c r="V21" i="1"/>
  <c r="W20" i="1"/>
  <c r="V20" i="1"/>
  <c r="X20" i="1" s="1"/>
  <c r="W19" i="1"/>
  <c r="V19" i="1"/>
  <c r="W18" i="1"/>
  <c r="V18" i="1"/>
  <c r="X18" i="1" s="1"/>
  <c r="W17" i="1"/>
  <c r="V17" i="1"/>
  <c r="W16" i="1"/>
  <c r="V16" i="1"/>
  <c r="X16" i="1" s="1"/>
  <c r="W15" i="1"/>
  <c r="V15" i="1"/>
  <c r="W14" i="1"/>
  <c r="V14" i="1"/>
  <c r="X14" i="1" s="1"/>
  <c r="W13" i="1"/>
  <c r="V13" i="1"/>
  <c r="W16" i="36"/>
  <c r="X16" i="36" s="1"/>
  <c r="W17" i="36"/>
  <c r="X15" i="41" l="1"/>
  <c r="W16" i="40"/>
  <c r="X17" i="41"/>
  <c r="X14" i="41"/>
  <c r="X16" i="41"/>
  <c r="X18" i="41"/>
  <c r="V16" i="40"/>
  <c r="W14" i="40"/>
  <c r="X15" i="47"/>
  <c r="X15" i="7"/>
  <c r="X17" i="7"/>
  <c r="X21" i="7"/>
  <c r="X13" i="41"/>
  <c r="V29" i="8"/>
  <c r="X12" i="41"/>
  <c r="X14" i="7"/>
  <c r="X16" i="7"/>
  <c r="X18" i="7"/>
  <c r="X20" i="7"/>
  <c r="X22" i="7"/>
  <c r="X16" i="32"/>
  <c r="W17" i="40"/>
  <c r="W15" i="40"/>
  <c r="W20" i="40"/>
  <c r="V14" i="40"/>
  <c r="V17" i="40"/>
  <c r="V20" i="40"/>
  <c r="X15" i="1"/>
  <c r="X17" i="1"/>
  <c r="X19" i="1"/>
  <c r="X21" i="1"/>
  <c r="X23" i="1"/>
  <c r="W29" i="10"/>
  <c r="V29" i="10"/>
  <c r="X23" i="7"/>
  <c r="W29" i="8"/>
  <c r="X24" i="1"/>
  <c r="V15" i="40"/>
  <c r="X24" i="7"/>
  <c r="X19" i="7"/>
  <c r="W29" i="7"/>
  <c r="X16" i="4"/>
  <c r="X20" i="41"/>
  <c r="X28" i="28"/>
  <c r="V29" i="7"/>
  <c r="V13" i="40"/>
  <c r="X28" i="9"/>
  <c r="X28" i="7"/>
  <c r="X29" i="11"/>
  <c r="V29" i="1"/>
  <c r="W29" i="1"/>
  <c r="X28" i="17"/>
  <c r="X14" i="8"/>
  <c r="X16" i="8"/>
  <c r="X17" i="8"/>
  <c r="X18" i="8"/>
  <c r="X19" i="8"/>
  <c r="X20" i="8"/>
  <c r="X21" i="8"/>
  <c r="X22" i="8"/>
  <c r="X26" i="8"/>
  <c r="X28" i="8"/>
  <c r="D21" i="40"/>
  <c r="D26" i="38"/>
  <c r="W12" i="40"/>
  <c r="E21" i="40"/>
  <c r="G21" i="40"/>
  <c r="I21" i="40"/>
  <c r="K21" i="40"/>
  <c r="M21" i="40"/>
  <c r="O21" i="40"/>
  <c r="Q21" i="40"/>
  <c r="S21" i="40"/>
  <c r="U21" i="40"/>
  <c r="X17" i="36"/>
  <c r="F26" i="38"/>
  <c r="F21" i="40"/>
  <c r="H21" i="40"/>
  <c r="J26" i="38"/>
  <c r="J21" i="40"/>
  <c r="L21" i="40"/>
  <c r="N26" i="38"/>
  <c r="N21" i="40"/>
  <c r="P21" i="40"/>
  <c r="R26" i="38"/>
  <c r="R21" i="40"/>
  <c r="T21" i="40"/>
  <c r="O26" i="38"/>
  <c r="K26" i="38"/>
  <c r="I26" i="38"/>
  <c r="G26" i="38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8" i="10"/>
  <c r="W21" i="41"/>
  <c r="W13" i="40"/>
  <c r="X26" i="7"/>
  <c r="X27" i="7"/>
  <c r="V18" i="40"/>
  <c r="X25" i="7"/>
  <c r="V12" i="40"/>
  <c r="V21" i="41"/>
  <c r="X19" i="41"/>
  <c r="V19" i="40"/>
  <c r="W19" i="40"/>
  <c r="W18" i="40"/>
  <c r="X17" i="4"/>
  <c r="X24" i="8"/>
  <c r="X23" i="8"/>
  <c r="X25" i="8"/>
  <c r="X15" i="8"/>
  <c r="X27" i="10"/>
  <c r="X27" i="8"/>
  <c r="X13" i="10"/>
  <c r="X13" i="8"/>
  <c r="X13" i="7"/>
  <c r="X22" i="4"/>
  <c r="X23" i="4"/>
  <c r="X24" i="4"/>
  <c r="X25" i="4"/>
  <c r="X26" i="4"/>
  <c r="X27" i="4"/>
  <c r="X28" i="4"/>
  <c r="X21" i="4"/>
  <c r="X13" i="1"/>
  <c r="W28" i="36"/>
  <c r="V14" i="12"/>
  <c r="W14" i="12"/>
  <c r="W27" i="29"/>
  <c r="V27" i="29"/>
  <c r="W26" i="29"/>
  <c r="V26" i="29"/>
  <c r="W24" i="29"/>
  <c r="V24" i="29"/>
  <c r="W23" i="29"/>
  <c r="V23" i="29"/>
  <c r="W22" i="29"/>
  <c r="V22" i="29"/>
  <c r="W21" i="29"/>
  <c r="V21" i="29"/>
  <c r="W20" i="29"/>
  <c r="V20" i="29"/>
  <c r="W19" i="29"/>
  <c r="V19" i="29"/>
  <c r="W18" i="29"/>
  <c r="V18" i="29"/>
  <c r="W15" i="29"/>
  <c r="V15" i="29"/>
  <c r="W14" i="29"/>
  <c r="V14" i="29"/>
  <c r="W13" i="29"/>
  <c r="V13" i="29"/>
  <c r="W27" i="28"/>
  <c r="V27" i="28"/>
  <c r="W26" i="28"/>
  <c r="V26" i="28"/>
  <c r="W25" i="28"/>
  <c r="V25" i="28"/>
  <c r="W24" i="28"/>
  <c r="V24" i="28"/>
  <c r="W23" i="28"/>
  <c r="V23" i="28"/>
  <c r="W22" i="28"/>
  <c r="V22" i="28"/>
  <c r="W21" i="28"/>
  <c r="V21" i="28"/>
  <c r="W20" i="28"/>
  <c r="V20" i="28"/>
  <c r="W19" i="28"/>
  <c r="V19" i="28"/>
  <c r="W18" i="28"/>
  <c r="V18" i="28"/>
  <c r="W15" i="28"/>
  <c r="V15" i="28"/>
  <c r="W14" i="28"/>
  <c r="V14" i="28"/>
  <c r="W13" i="28"/>
  <c r="V13" i="28"/>
  <c r="W27" i="25"/>
  <c r="V27" i="25"/>
  <c r="W26" i="25"/>
  <c r="V26" i="25"/>
  <c r="W25" i="25"/>
  <c r="V25" i="25"/>
  <c r="W24" i="25"/>
  <c r="W20" i="32" s="1"/>
  <c r="V24" i="25"/>
  <c r="W23" i="25"/>
  <c r="V23" i="25"/>
  <c r="W22" i="25"/>
  <c r="V22" i="25"/>
  <c r="W20" i="25"/>
  <c r="V20" i="25"/>
  <c r="W19" i="25"/>
  <c r="V19" i="25"/>
  <c r="W18" i="25"/>
  <c r="V18" i="25"/>
  <c r="W15" i="25"/>
  <c r="V15" i="25"/>
  <c r="W14" i="25"/>
  <c r="V14" i="25"/>
  <c r="W13" i="25"/>
  <c r="V13" i="25"/>
  <c r="W25" i="23"/>
  <c r="V25" i="23"/>
  <c r="W24" i="23"/>
  <c r="V24" i="23"/>
  <c r="W23" i="23"/>
  <c r="V23" i="23"/>
  <c r="W22" i="23"/>
  <c r="V22" i="23"/>
  <c r="W21" i="23"/>
  <c r="V21" i="23"/>
  <c r="W20" i="23"/>
  <c r="V20" i="23"/>
  <c r="W19" i="23"/>
  <c r="V19" i="23"/>
  <c r="W18" i="23"/>
  <c r="V18" i="23"/>
  <c r="W15" i="23"/>
  <c r="V15" i="23"/>
  <c r="W14" i="23"/>
  <c r="V14" i="23"/>
  <c r="W13" i="23"/>
  <c r="V13" i="23"/>
  <c r="W26" i="22"/>
  <c r="V26" i="22"/>
  <c r="W25" i="22"/>
  <c r="V25" i="22"/>
  <c r="W24" i="22"/>
  <c r="V24" i="22"/>
  <c r="W23" i="22"/>
  <c r="V23" i="22"/>
  <c r="W22" i="22"/>
  <c r="V22" i="22"/>
  <c r="W20" i="22"/>
  <c r="V20" i="22"/>
  <c r="W19" i="22"/>
  <c r="V19" i="22"/>
  <c r="W18" i="22"/>
  <c r="V18" i="22"/>
  <c r="W15" i="22"/>
  <c r="V15" i="22"/>
  <c r="W14" i="22"/>
  <c r="V14" i="22"/>
  <c r="W13" i="22"/>
  <c r="V13" i="22"/>
  <c r="W25" i="21"/>
  <c r="V25" i="21"/>
  <c r="W24" i="21"/>
  <c r="V24" i="21"/>
  <c r="W23" i="21"/>
  <c r="V23" i="21"/>
  <c r="W22" i="21"/>
  <c r="V22" i="21"/>
  <c r="W21" i="21"/>
  <c r="V21" i="21"/>
  <c r="W20" i="21"/>
  <c r="V20" i="21"/>
  <c r="W19" i="21"/>
  <c r="V19" i="21"/>
  <c r="W18" i="21"/>
  <c r="V18" i="21"/>
  <c r="W15" i="21"/>
  <c r="V15" i="21"/>
  <c r="W14" i="21"/>
  <c r="V14" i="21"/>
  <c r="W13" i="21"/>
  <c r="V13" i="21"/>
  <c r="U34" i="20"/>
  <c r="T34" i="20"/>
  <c r="S34" i="20"/>
  <c r="Q34" i="20"/>
  <c r="W33" i="20"/>
  <c r="V33" i="20"/>
  <c r="X33" i="20" s="1"/>
  <c r="W32" i="20"/>
  <c r="X32" i="20" s="1"/>
  <c r="V32" i="20"/>
  <c r="W31" i="20"/>
  <c r="V31" i="20"/>
  <c r="X31" i="20" s="1"/>
  <c r="W30" i="20"/>
  <c r="V30" i="20"/>
  <c r="W29" i="20"/>
  <c r="V29" i="20"/>
  <c r="X29" i="20" s="1"/>
  <c r="W28" i="20"/>
  <c r="V28" i="20"/>
  <c r="W27" i="20"/>
  <c r="V27" i="20"/>
  <c r="W26" i="20"/>
  <c r="V26" i="20"/>
  <c r="W25" i="20"/>
  <c r="V25" i="20"/>
  <c r="W24" i="20"/>
  <c r="W14" i="46" s="1"/>
  <c r="V24" i="20"/>
  <c r="W23" i="20"/>
  <c r="V23" i="20"/>
  <c r="W22" i="20"/>
  <c r="W13" i="46" s="1"/>
  <c r="V22" i="20"/>
  <c r="W21" i="20"/>
  <c r="V21" i="20"/>
  <c r="W20" i="20"/>
  <c r="V20" i="20"/>
  <c r="W19" i="20"/>
  <c r="V19" i="20"/>
  <c r="W18" i="20"/>
  <c r="V18" i="20"/>
  <c r="W15" i="20"/>
  <c r="V15" i="20"/>
  <c r="W14" i="20"/>
  <c r="V14" i="20"/>
  <c r="W13" i="20"/>
  <c r="V13" i="20"/>
  <c r="V34" i="20" s="1"/>
  <c r="W15" i="46"/>
  <c r="V15" i="46"/>
  <c r="W13" i="19"/>
  <c r="W29" i="19" s="1"/>
  <c r="V13" i="19"/>
  <c r="W27" i="17"/>
  <c r="V27" i="17"/>
  <c r="W26" i="17"/>
  <c r="V26" i="17"/>
  <c r="W25" i="17"/>
  <c r="V25" i="17"/>
  <c r="W24" i="17"/>
  <c r="V24" i="17"/>
  <c r="W23" i="17"/>
  <c r="V23" i="17"/>
  <c r="W22" i="17"/>
  <c r="V22" i="17"/>
  <c r="W21" i="17"/>
  <c r="V21" i="17"/>
  <c r="W20" i="17"/>
  <c r="V20" i="17"/>
  <c r="W19" i="17"/>
  <c r="V19" i="17"/>
  <c r="W18" i="17"/>
  <c r="V18" i="17"/>
  <c r="W15" i="17"/>
  <c r="V15" i="17"/>
  <c r="W14" i="17"/>
  <c r="V14" i="17"/>
  <c r="W13" i="17"/>
  <c r="V13" i="17"/>
  <c r="W24" i="16"/>
  <c r="V24" i="16"/>
  <c r="W23" i="16"/>
  <c r="V23" i="16"/>
  <c r="W22" i="16"/>
  <c r="V22" i="16"/>
  <c r="W21" i="16"/>
  <c r="V21" i="16"/>
  <c r="W20" i="16"/>
  <c r="V20" i="16"/>
  <c r="W19" i="16"/>
  <c r="V19" i="16"/>
  <c r="W18" i="16"/>
  <c r="V18" i="16"/>
  <c r="W15" i="16"/>
  <c r="V15" i="16"/>
  <c r="W14" i="16"/>
  <c r="V14" i="16"/>
  <c r="W13" i="16"/>
  <c r="V13" i="16"/>
  <c r="W27" i="15"/>
  <c r="V27" i="15"/>
  <c r="W26" i="15"/>
  <c r="V26" i="15"/>
  <c r="W25" i="15"/>
  <c r="V25" i="15"/>
  <c r="W24" i="15"/>
  <c r="V24" i="15"/>
  <c r="W23" i="15"/>
  <c r="V23" i="15"/>
  <c r="W22" i="15"/>
  <c r="V22" i="15"/>
  <c r="W21" i="15"/>
  <c r="V21" i="15"/>
  <c r="W20" i="15"/>
  <c r="V20" i="15"/>
  <c r="W19" i="15"/>
  <c r="V19" i="15"/>
  <c r="W18" i="15"/>
  <c r="V18" i="15"/>
  <c r="W15" i="15"/>
  <c r="V15" i="15"/>
  <c r="W14" i="15"/>
  <c r="V14" i="15"/>
  <c r="W13" i="15"/>
  <c r="V13" i="15"/>
  <c r="W27" i="14"/>
  <c r="V27" i="14"/>
  <c r="W26" i="14"/>
  <c r="V26" i="14"/>
  <c r="W25" i="14"/>
  <c r="V25" i="14"/>
  <c r="W24" i="14"/>
  <c r="V24" i="14"/>
  <c r="W23" i="14"/>
  <c r="V23" i="14"/>
  <c r="W22" i="14"/>
  <c r="V22" i="14"/>
  <c r="W21" i="14"/>
  <c r="V21" i="14"/>
  <c r="W20" i="14"/>
  <c r="V20" i="14"/>
  <c r="W19" i="14"/>
  <c r="V19" i="14"/>
  <c r="W18" i="14"/>
  <c r="V18" i="14"/>
  <c r="W15" i="14"/>
  <c r="V15" i="14"/>
  <c r="W14" i="14"/>
  <c r="V14" i="14"/>
  <c r="W13" i="14"/>
  <c r="V13" i="14"/>
  <c r="W27" i="13"/>
  <c r="W24" i="43" s="1"/>
  <c r="V27" i="13"/>
  <c r="W26" i="13"/>
  <c r="V26" i="13"/>
  <c r="W25" i="13"/>
  <c r="V25" i="13"/>
  <c r="W24" i="13"/>
  <c r="V24" i="13"/>
  <c r="W23" i="13"/>
  <c r="V23" i="13"/>
  <c r="W22" i="13"/>
  <c r="V22" i="13"/>
  <c r="W21" i="13"/>
  <c r="W18" i="43" s="1"/>
  <c r="V21" i="13"/>
  <c r="W20" i="13"/>
  <c r="V20" i="13"/>
  <c r="W19" i="13"/>
  <c r="V19" i="13"/>
  <c r="W18" i="13"/>
  <c r="V18" i="13"/>
  <c r="W15" i="13"/>
  <c r="V15" i="13"/>
  <c r="W14" i="13"/>
  <c r="V14" i="13"/>
  <c r="W13" i="13"/>
  <c r="V13" i="13"/>
  <c r="W27" i="12"/>
  <c r="V27" i="12"/>
  <c r="W26" i="12"/>
  <c r="V26" i="12"/>
  <c r="W25" i="12"/>
  <c r="V25" i="12"/>
  <c r="V18" i="42" s="1"/>
  <c r="W24" i="12"/>
  <c r="V24" i="12"/>
  <c r="W23" i="12"/>
  <c r="W17" i="42" s="1"/>
  <c r="V23" i="12"/>
  <c r="W22" i="12"/>
  <c r="V22" i="12"/>
  <c r="W21" i="12"/>
  <c r="V21" i="12"/>
  <c r="W20" i="12"/>
  <c r="W16" i="42" s="1"/>
  <c r="V20" i="12"/>
  <c r="W19" i="12"/>
  <c r="W15" i="42" s="1"/>
  <c r="V19" i="12"/>
  <c r="W18" i="12"/>
  <c r="W14" i="42" s="1"/>
  <c r="V18" i="12"/>
  <c r="W15" i="12"/>
  <c r="V15" i="12"/>
  <c r="W13" i="12"/>
  <c r="V13" i="12"/>
  <c r="W27" i="9"/>
  <c r="V27" i="9"/>
  <c r="W26" i="9"/>
  <c r="V26" i="9"/>
  <c r="W25" i="9"/>
  <c r="V25" i="9"/>
  <c r="W24" i="9"/>
  <c r="V24" i="9"/>
  <c r="W23" i="9"/>
  <c r="V23" i="9"/>
  <c r="W22" i="9"/>
  <c r="V22" i="9"/>
  <c r="W21" i="9"/>
  <c r="V21" i="9"/>
  <c r="W20" i="9"/>
  <c r="V20" i="9"/>
  <c r="W19" i="9"/>
  <c r="V19" i="9"/>
  <c r="W18" i="9"/>
  <c r="V18" i="9"/>
  <c r="W15" i="9"/>
  <c r="V15" i="9"/>
  <c r="W14" i="9"/>
  <c r="W13" i="9"/>
  <c r="V13" i="9"/>
  <c r="W20" i="4"/>
  <c r="V20" i="4"/>
  <c r="W19" i="4"/>
  <c r="V19" i="4"/>
  <c r="W18" i="4"/>
  <c r="V18" i="4"/>
  <c r="W15" i="4"/>
  <c r="V15" i="4"/>
  <c r="W14" i="4"/>
  <c r="V14" i="4"/>
  <c r="W13" i="4"/>
  <c r="V13" i="4"/>
  <c r="X16" i="40" l="1"/>
  <c r="X14" i="40"/>
  <c r="W19" i="32"/>
  <c r="X17" i="40"/>
  <c r="X12" i="40"/>
  <c r="V18" i="43"/>
  <c r="X18" i="43" s="1"/>
  <c r="X28" i="20"/>
  <c r="X30" i="20"/>
  <c r="V20" i="32"/>
  <c r="V19" i="32"/>
  <c r="X20" i="40"/>
  <c r="W34" i="20"/>
  <c r="W21" i="32"/>
  <c r="W17" i="32"/>
  <c r="W15" i="32"/>
  <c r="W18" i="32"/>
  <c r="X29" i="7"/>
  <c r="W22" i="32"/>
  <c r="W29" i="29"/>
  <c r="V22" i="32"/>
  <c r="V17" i="32"/>
  <c r="W29" i="28"/>
  <c r="V29" i="28"/>
  <c r="W29" i="23"/>
  <c r="W29" i="22"/>
  <c r="W18" i="47"/>
  <c r="X15" i="40"/>
  <c r="V13" i="46"/>
  <c r="V14" i="46"/>
  <c r="W17" i="43"/>
  <c r="V15" i="32"/>
  <c r="V18" i="32"/>
  <c r="V21" i="32"/>
  <c r="V29" i="29"/>
  <c r="X27" i="17"/>
  <c r="V29" i="14"/>
  <c r="W19" i="47"/>
  <c r="V29" i="21"/>
  <c r="W16" i="47"/>
  <c r="W29" i="21"/>
  <c r="X27" i="14"/>
  <c r="W21" i="43"/>
  <c r="V19" i="47"/>
  <c r="V21" i="47"/>
  <c r="V29" i="22"/>
  <c r="X22" i="17"/>
  <c r="X24" i="17"/>
  <c r="X18" i="14"/>
  <c r="X20" i="14"/>
  <c r="X21" i="14"/>
  <c r="X22" i="14"/>
  <c r="W15" i="18"/>
  <c r="X17" i="24"/>
  <c r="X14" i="17"/>
  <c r="X15" i="17"/>
  <c r="X19" i="17"/>
  <c r="X20" i="17"/>
  <c r="X15" i="15"/>
  <c r="X24" i="14"/>
  <c r="V15" i="18"/>
  <c r="V29" i="15"/>
  <c r="V29" i="19"/>
  <c r="W16" i="43"/>
  <c r="X19" i="14"/>
  <c r="X18" i="17"/>
  <c r="X19" i="15"/>
  <c r="X15" i="23"/>
  <c r="X18" i="23"/>
  <c r="X20" i="23"/>
  <c r="X21" i="23"/>
  <c r="X22" i="23"/>
  <c r="X23" i="23"/>
  <c r="X24" i="23"/>
  <c r="X20" i="15"/>
  <c r="X23" i="15"/>
  <c r="X24" i="15"/>
  <c r="W15" i="43"/>
  <c r="X27" i="15"/>
  <c r="X22" i="28"/>
  <c r="X23" i="28"/>
  <c r="X24" i="28"/>
  <c r="X25" i="28"/>
  <c r="X26" i="28"/>
  <c r="X27" i="28"/>
  <c r="X20" i="22"/>
  <c r="X22" i="22"/>
  <c r="X24" i="22"/>
  <c r="X23" i="17"/>
  <c r="W29" i="15"/>
  <c r="X21" i="15"/>
  <c r="X20" i="28"/>
  <c r="W29" i="13"/>
  <c r="X13" i="40"/>
  <c r="W20" i="43"/>
  <c r="X23" i="14"/>
  <c r="M26" i="38"/>
  <c r="W29" i="14"/>
  <c r="V29" i="12"/>
  <c r="V29" i="4"/>
  <c r="Q26" i="38"/>
  <c r="P26" i="38"/>
  <c r="X21" i="41"/>
  <c r="X29" i="8"/>
  <c r="X26" i="14"/>
  <c r="X25" i="14"/>
  <c r="X15" i="14"/>
  <c r="X14" i="14"/>
  <c r="W29" i="17"/>
  <c r="X26" i="17"/>
  <c r="X25" i="17"/>
  <c r="X21" i="17"/>
  <c r="X13" i="17"/>
  <c r="V29" i="17"/>
  <c r="U26" i="38"/>
  <c r="V29" i="16"/>
  <c r="X18" i="22"/>
  <c r="T26" i="38"/>
  <c r="V29" i="9"/>
  <c r="L26" i="38"/>
  <c r="H26" i="38"/>
  <c r="W29" i="25"/>
  <c r="W14" i="32"/>
  <c r="V29" i="25"/>
  <c r="V14" i="32"/>
  <c r="W29" i="12"/>
  <c r="X15" i="12"/>
  <c r="X18" i="12"/>
  <c r="X14" i="42" s="1"/>
  <c r="X19" i="12"/>
  <c r="X15" i="42" s="1"/>
  <c r="X20" i="12"/>
  <c r="X16" i="42" s="1"/>
  <c r="X21" i="12"/>
  <c r="X22" i="12"/>
  <c r="X24" i="12"/>
  <c r="X26" i="12"/>
  <c r="X27" i="12"/>
  <c r="S26" i="38"/>
  <c r="E26" i="38"/>
  <c r="X29" i="1"/>
  <c r="X14" i="23"/>
  <c r="X19" i="23"/>
  <c r="X29" i="10"/>
  <c r="X18" i="40"/>
  <c r="W29" i="16"/>
  <c r="X13" i="29"/>
  <c r="X14" i="29"/>
  <c r="X15" i="29"/>
  <c r="X18" i="29"/>
  <c r="X19" i="29"/>
  <c r="X20" i="29"/>
  <c r="X21" i="29"/>
  <c r="X22" i="29"/>
  <c r="X23" i="29"/>
  <c r="X24" i="29"/>
  <c r="X26" i="29"/>
  <c r="X27" i="29"/>
  <c r="W17" i="24"/>
  <c r="V17" i="24"/>
  <c r="X13" i="23"/>
  <c r="V29" i="23"/>
  <c r="W14" i="47"/>
  <c r="W17" i="47"/>
  <c r="W20" i="47"/>
  <c r="W21" i="47"/>
  <c r="X13" i="21"/>
  <c r="X15" i="21"/>
  <c r="X18" i="21"/>
  <c r="X19" i="21"/>
  <c r="X20" i="21"/>
  <c r="X21" i="21"/>
  <c r="X22" i="21"/>
  <c r="X23" i="21"/>
  <c r="X24" i="21"/>
  <c r="X25" i="21"/>
  <c r="X18" i="16"/>
  <c r="X19" i="16"/>
  <c r="X21" i="16"/>
  <c r="X25" i="16"/>
  <c r="X15" i="13"/>
  <c r="X18" i="13"/>
  <c r="X19" i="13"/>
  <c r="X20" i="13"/>
  <c r="X22" i="13"/>
  <c r="X23" i="13"/>
  <c r="X24" i="13"/>
  <c r="X26" i="13"/>
  <c r="X27" i="13"/>
  <c r="V13" i="43"/>
  <c r="V29" i="13"/>
  <c r="V23" i="43"/>
  <c r="V17" i="43"/>
  <c r="W19" i="43"/>
  <c r="W23" i="43"/>
  <c r="V24" i="43"/>
  <c r="X24" i="43" s="1"/>
  <c r="V21" i="43"/>
  <c r="V20" i="43"/>
  <c r="V15" i="42"/>
  <c r="V16" i="42"/>
  <c r="V14" i="42"/>
  <c r="V21" i="40"/>
  <c r="X25" i="23"/>
  <c r="V20" i="47"/>
  <c r="X13" i="19"/>
  <c r="W16" i="46"/>
  <c r="W21" i="40"/>
  <c r="X19" i="40"/>
  <c r="W29" i="4"/>
  <c r="W22" i="43"/>
  <c r="X25" i="13"/>
  <c r="X21" i="13"/>
  <c r="V15" i="43"/>
  <c r="W14" i="43"/>
  <c r="X14" i="13"/>
  <c r="V14" i="43"/>
  <c r="X23" i="12"/>
  <c r="X17" i="42" s="1"/>
  <c r="V17" i="42"/>
  <c r="X14" i="12"/>
  <c r="W29" i="9"/>
  <c r="X15" i="9"/>
  <c r="X18" i="9"/>
  <c r="X19" i="9"/>
  <c r="X20" i="9"/>
  <c r="X21" i="9"/>
  <c r="X23" i="9"/>
  <c r="X24" i="9"/>
  <c r="X25" i="9"/>
  <c r="X26" i="9"/>
  <c r="X27" i="9"/>
  <c r="X13" i="4"/>
  <c r="X18" i="4"/>
  <c r="X28" i="36"/>
  <c r="X14" i="21"/>
  <c r="W13" i="47"/>
  <c r="X13" i="25"/>
  <c r="X14" i="25"/>
  <c r="X18" i="25"/>
  <c r="X19" i="25"/>
  <c r="X20" i="25"/>
  <c r="X22" i="25"/>
  <c r="X24" i="25"/>
  <c r="X26" i="25"/>
  <c r="X25" i="25"/>
  <c r="X23" i="25"/>
  <c r="X27" i="25"/>
  <c r="X15" i="25"/>
  <c r="X22" i="9"/>
  <c r="X14" i="9"/>
  <c r="X13" i="9"/>
  <c r="X13" i="12"/>
  <c r="X25" i="12"/>
  <c r="X18" i="42" s="1"/>
  <c r="W18" i="42"/>
  <c r="V16" i="47"/>
  <c r="X26" i="22"/>
  <c r="V18" i="47"/>
  <c r="X19" i="22"/>
  <c r="V17" i="47"/>
  <c r="X23" i="22"/>
  <c r="X25" i="22"/>
  <c r="X15" i="22"/>
  <c r="V14" i="47"/>
  <c r="X14" i="22"/>
  <c r="V13" i="47"/>
  <c r="V12" i="47"/>
  <c r="X13" i="22"/>
  <c r="W12" i="47"/>
  <c r="X25" i="29"/>
  <c r="X21" i="28"/>
  <c r="X19" i="28"/>
  <c r="X18" i="28"/>
  <c r="X15" i="28"/>
  <c r="X14" i="28"/>
  <c r="X13" i="28"/>
  <c r="X26" i="16"/>
  <c r="X24" i="16"/>
  <c r="X23" i="16"/>
  <c r="X22" i="16"/>
  <c r="X20" i="16"/>
  <c r="X15" i="16"/>
  <c r="X14" i="16"/>
  <c r="X13" i="16"/>
  <c r="X15" i="4"/>
  <c r="X20" i="4"/>
  <c r="X14" i="4"/>
  <c r="X19" i="4"/>
  <c r="X26" i="15"/>
  <c r="X25" i="15"/>
  <c r="V22" i="43"/>
  <c r="X22" i="15"/>
  <c r="V19" i="43"/>
  <c r="V16" i="43"/>
  <c r="X18" i="15"/>
  <c r="X13" i="15"/>
  <c r="X13" i="20"/>
  <c r="X14" i="20"/>
  <c r="X15" i="20"/>
  <c r="X18" i="20"/>
  <c r="X19" i="20"/>
  <c r="X20" i="20"/>
  <c r="X21" i="20"/>
  <c r="X22" i="20"/>
  <c r="X23" i="20"/>
  <c r="X24" i="20"/>
  <c r="X25" i="20"/>
  <c r="X15" i="46" s="1"/>
  <c r="X26" i="20"/>
  <c r="X27" i="20"/>
  <c r="X13" i="46"/>
  <c r="X14" i="46"/>
  <c r="X34" i="20"/>
  <c r="W13" i="43"/>
  <c r="X13" i="14"/>
  <c r="X13" i="13"/>
  <c r="X14" i="15"/>
  <c r="W20" i="36"/>
  <c r="W27" i="36"/>
  <c r="W26" i="36"/>
  <c r="W25" i="36"/>
  <c r="W24" i="36"/>
  <c r="W23" i="36"/>
  <c r="W22" i="36"/>
  <c r="W21" i="36"/>
  <c r="W19" i="36"/>
  <c r="W18" i="36"/>
  <c r="W15" i="36"/>
  <c r="W14" i="36"/>
  <c r="W13" i="36"/>
  <c r="X14" i="47" l="1"/>
  <c r="X21" i="43"/>
  <c r="X17" i="43"/>
  <c r="W23" i="32"/>
  <c r="V16" i="46"/>
  <c r="V23" i="32"/>
  <c r="X16" i="47"/>
  <c r="X29" i="21"/>
  <c r="X15" i="43"/>
  <c r="X20" i="32"/>
  <c r="X18" i="47"/>
  <c r="X17" i="47"/>
  <c r="X19" i="47"/>
  <c r="W29" i="36"/>
  <c r="X20" i="43"/>
  <c r="W25" i="43"/>
  <c r="V19" i="42"/>
  <c r="X21" i="40"/>
  <c r="X18" i="32"/>
  <c r="X29" i="14"/>
  <c r="X23" i="43"/>
  <c r="X29" i="13"/>
  <c r="X21" i="32"/>
  <c r="W26" i="38"/>
  <c r="X29" i="17"/>
  <c r="X15" i="18"/>
  <c r="W22" i="47"/>
  <c r="V29" i="36"/>
  <c r="X22" i="32"/>
  <c r="X15" i="32"/>
  <c r="X17" i="32"/>
  <c r="X14" i="32"/>
  <c r="X19" i="32"/>
  <c r="X19" i="42"/>
  <c r="X29" i="12"/>
  <c r="W19" i="42"/>
  <c r="V26" i="38"/>
  <c r="V25" i="43"/>
  <c r="X29" i="16"/>
  <c r="X29" i="29"/>
  <c r="X29" i="28"/>
  <c r="X29" i="25"/>
  <c r="X29" i="23"/>
  <c r="V22" i="47"/>
  <c r="X12" i="47"/>
  <c r="X29" i="22"/>
  <c r="X20" i="47"/>
  <c r="X13" i="47"/>
  <c r="X21" i="47"/>
  <c r="X29" i="19"/>
  <c r="X16" i="46"/>
  <c r="X29" i="15"/>
  <c r="X22" i="43"/>
  <c r="X14" i="43"/>
  <c r="X13" i="43"/>
  <c r="X29" i="9"/>
  <c r="X29" i="4"/>
  <c r="X19" i="43"/>
  <c r="X16" i="43"/>
  <c r="X20" i="36"/>
  <c r="X13" i="36"/>
  <c r="X14" i="36"/>
  <c r="X15" i="36"/>
  <c r="X18" i="36"/>
  <c r="X19" i="36"/>
  <c r="X21" i="36"/>
  <c r="X22" i="36"/>
  <c r="X23" i="36"/>
  <c r="X24" i="36"/>
  <c r="X25" i="36"/>
  <c r="X26" i="36"/>
  <c r="X27" i="36"/>
  <c r="X26" i="38" l="1"/>
  <c r="X23" i="32"/>
  <c r="X25" i="43"/>
  <c r="X22" i="47"/>
  <c r="X29" i="36"/>
</calcChain>
</file>

<file path=xl/sharedStrings.xml><?xml version="1.0" encoding="utf-8"?>
<sst xmlns="http://schemas.openxmlformats.org/spreadsheetml/2006/main" count="2293" uniqueCount="297">
  <si>
    <t>Homicidios</t>
  </si>
  <si>
    <t>Porte de Arma</t>
  </si>
  <si>
    <t>Regulación de Visitas</t>
  </si>
  <si>
    <t>MENORES DE  1AñO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</si>
  <si>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</si>
  <si>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</si>
  <si>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</si>
  <si>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</si>
  <si>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</si>
  <si>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</si>
  <si>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</si>
  <si>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Total</t>
  </si>
  <si>
    <t>Total General</t>
  </si>
  <si>
    <t>Casos</t>
  </si>
  <si>
    <t>Grupo de Edad</t>
  </si>
  <si>
    <t>Identificación y Ubicacion</t>
  </si>
  <si>
    <t>Municipio:</t>
  </si>
  <si>
    <t>Provincia:</t>
  </si>
  <si>
    <t>Sector/Barrio:</t>
  </si>
  <si>
    <t>Zona de Ubicación:  1. Urbana 2.Urbana/Marginal 3.Rural</t>
  </si>
  <si>
    <t>Nombre del Equipo Multidisciplinario:</t>
  </si>
  <si>
    <t>Tipo de Organización: 1. Gubernamental 2. No gubernamental</t>
  </si>
  <si>
    <t>Dirección:</t>
  </si>
  <si>
    <t>Teléfono:</t>
  </si>
  <si>
    <t>Correo Electrónico:</t>
  </si>
  <si>
    <t>Nombre del Encargado(a):</t>
  </si>
  <si>
    <t>Tel.</t>
  </si>
  <si>
    <t>Correo Electronico:</t>
  </si>
  <si>
    <t>Persona que llena la ficha:</t>
  </si>
  <si>
    <t>Total de Niños, Niñas o Adolescentes en el Equipo Multidisciplinario:</t>
  </si>
  <si>
    <t>1 a &lt;2 años</t>
  </si>
  <si>
    <t>Región: I Cibao Norte</t>
  </si>
  <si>
    <t>M</t>
  </si>
  <si>
    <t>F</t>
  </si>
  <si>
    <t>Región: I cibao Norte</t>
  </si>
  <si>
    <t>Provincia: Puerto Plata</t>
  </si>
  <si>
    <t>Municipio: Puerto Plata</t>
  </si>
  <si>
    <t>Sector/Barrio:Ciudad</t>
  </si>
  <si>
    <t>Dirección: C/Beller #55 Altos</t>
  </si>
  <si>
    <t>Región: II Cibao Sur</t>
  </si>
  <si>
    <t>Provincia: La Vega</t>
  </si>
  <si>
    <t>Municipio:La Vega</t>
  </si>
  <si>
    <t>Sub-Barrio: Villa Real</t>
  </si>
  <si>
    <t>Dirección: C/Comandante Jimenez Moya, No. 9</t>
  </si>
  <si>
    <t>Región:II Cibao Sur</t>
  </si>
  <si>
    <t>Provincia: Monseñor Nouel</t>
  </si>
  <si>
    <t>Municipio: Bonao</t>
  </si>
  <si>
    <t>Sector/Barrio:  (paraje)  la Villa</t>
  </si>
  <si>
    <t>Dirección: Libertad # 51</t>
  </si>
  <si>
    <t>Provincia: Sanchez Ramirez</t>
  </si>
  <si>
    <t>Municipio:Cotuí</t>
  </si>
  <si>
    <t>Sector/Barrio: (paraje) El tamarindo</t>
  </si>
  <si>
    <t>C/ Sanchez # 9</t>
  </si>
  <si>
    <t>Región: III Cibao Nordeste</t>
  </si>
  <si>
    <t>Provincia: Duarte</t>
  </si>
  <si>
    <t>Municipio: San Fco. De Macoris</t>
  </si>
  <si>
    <t>Provincia: María Trinidad Sánchez</t>
  </si>
  <si>
    <t>Municipio:Nagua</t>
  </si>
  <si>
    <t>Sub-Barrio: Universitario</t>
  </si>
  <si>
    <t>Dirección: C/ Salome Ureña # 11B</t>
  </si>
  <si>
    <t>Región: IV Cibao Noroeste</t>
  </si>
  <si>
    <t>Provincia: Valverde</t>
  </si>
  <si>
    <t>Sector/Barrio: (Paraje) Yerba de Guinea o Yerba Buena</t>
  </si>
  <si>
    <t>D.M:Amiama, Municipio Mao</t>
  </si>
  <si>
    <t>Dirección:C/ San Antonio # 1</t>
  </si>
  <si>
    <t>Provincia: Monte Cristi</t>
  </si>
  <si>
    <t>Municipio: Monte Cristi</t>
  </si>
  <si>
    <t>Sector/Barrio: (paraje) Las Flores</t>
  </si>
  <si>
    <t>Dirección: C/ Vicente Yabar Esq. Las Mercedes</t>
  </si>
  <si>
    <t>Provincia: Dajabón</t>
  </si>
  <si>
    <t>Municipio:Dajabón</t>
  </si>
  <si>
    <t>Sector/Barrio: (paraje) Centro del pueblo</t>
  </si>
  <si>
    <t>Dirección: Beller # 58, Esq. C/ Prof. Emilio Batista</t>
  </si>
  <si>
    <t>Región: V Valdesia</t>
  </si>
  <si>
    <t>Provincia: San Cristobal</t>
  </si>
  <si>
    <t>Municipio:  San Cristobal</t>
  </si>
  <si>
    <t>Sub-Barrio:CONANI Barrio: San Isidro</t>
  </si>
  <si>
    <t>C/ Prolongacion Luperon #19</t>
  </si>
  <si>
    <t>Provincia: Espaillat (9)</t>
  </si>
  <si>
    <t>Municipio:  Moca (01)</t>
  </si>
  <si>
    <t>Sector/Barrio: Residencial Calaf I (025)</t>
  </si>
  <si>
    <t xml:space="preserve">Dirección: C/ Mercedes Lopez Vda Sosa # 24, Res. </t>
  </si>
  <si>
    <t>Teléfono: 809-578-1077</t>
  </si>
  <si>
    <t>Tel. 809-885-6552</t>
  </si>
  <si>
    <t>Correo Electronico: inesvasquez 01 @ hot mail .com</t>
  </si>
  <si>
    <t>Persona que llena la ficha:  Ines vasquez</t>
  </si>
  <si>
    <t xml:space="preserve">      </t>
  </si>
  <si>
    <t>Región: Vlll</t>
  </si>
  <si>
    <t>Nombre del Encargado(a): Daysi Matos de perez</t>
  </si>
  <si>
    <t>Nombre del Equipo Multidisciplinario: Tribunal NNA, Pedernales</t>
  </si>
  <si>
    <t>Persona que llena la ficha: Psicologa</t>
  </si>
  <si>
    <t xml:space="preserve">Nombre del Equipo Multidisciplinario: Sala Penal del Tribunal NNA </t>
  </si>
  <si>
    <t>Provincia: Santo Domigo</t>
  </si>
  <si>
    <t>Municipio: Sto. Dgo. Este</t>
  </si>
  <si>
    <t>Región: X</t>
  </si>
  <si>
    <t>Provincia: Santo Dgo.</t>
  </si>
  <si>
    <t>Municipio: Sto Dgo Este</t>
  </si>
  <si>
    <t xml:space="preserve">Nombre del Equipo Multidisciplinario: </t>
  </si>
  <si>
    <t xml:space="preserve">Nombre del Equipo Multidisciplinario: Sala Civil del Tribunal NNA </t>
  </si>
  <si>
    <t>Persona que llena la ficha:Carmen Emilia Maceo Mejía</t>
  </si>
  <si>
    <t>Nombre del Encargado(a): Francia</t>
  </si>
  <si>
    <t>Tel. (809) 525-2384</t>
  </si>
  <si>
    <t>Provincia: Distrito Nacional</t>
  </si>
  <si>
    <t>Nombre del Equipo Multidisciplinario: Corte de Apelación del D.N. Pedro Livio Cedaño</t>
  </si>
  <si>
    <t xml:space="preserve">Nombre del Encargado(a): </t>
  </si>
  <si>
    <t>Suspensión Autoridad parental</t>
  </si>
  <si>
    <t>TS</t>
  </si>
  <si>
    <t>Psicologa</t>
  </si>
  <si>
    <t>Teléfono: (809) 596-2540    ext. 228</t>
  </si>
  <si>
    <t>Abuso Físico (victimario)</t>
  </si>
  <si>
    <t>Abuso Sexual (Victimario)</t>
  </si>
  <si>
    <t>Psicolooga</t>
  </si>
  <si>
    <t xml:space="preserve">Olga Iris Cuello </t>
  </si>
  <si>
    <t>Arisleyda Veras</t>
  </si>
  <si>
    <t>Gloria Yblisse Jerez Nena</t>
  </si>
  <si>
    <t>Ramón Acosta</t>
  </si>
  <si>
    <t>TC</t>
  </si>
  <si>
    <t>Maria Castellano</t>
  </si>
  <si>
    <t>PSC</t>
  </si>
  <si>
    <t>Mercedes E. Reyes</t>
  </si>
  <si>
    <t>Joani Joaquin</t>
  </si>
  <si>
    <t>leame300924@hotmail.com</t>
  </si>
  <si>
    <t>albisglez@hotmail.com</t>
  </si>
  <si>
    <t>(809) 588-6415  (809)725-3195</t>
  </si>
  <si>
    <t>Correo Electronico:leame300924@hotmail.com</t>
  </si>
  <si>
    <t>Nombre del Encargado(a): Altagracia Carrasco y Raquel Sosa</t>
  </si>
  <si>
    <t>Nombre del Equipo Multidisciplinario: Fiscalia NNA Dajabón</t>
  </si>
  <si>
    <t>Región: VIII</t>
  </si>
  <si>
    <t>Provincia: El Seibo</t>
  </si>
  <si>
    <t>Sector/Barrio: Las Quinientas</t>
  </si>
  <si>
    <t>Nombre del Encargado(a): Greiling A. Guerrero Ceballos</t>
  </si>
  <si>
    <t>Persona que llena la ficha: Raquel Mercedes- Keila Veras</t>
  </si>
  <si>
    <t>Provincia: La Altagracia</t>
  </si>
  <si>
    <t>Municipio: Higuey</t>
  </si>
  <si>
    <t>Sector/Barrio: Cambelen</t>
  </si>
  <si>
    <t>Nombre del Equipo Multidisciplinario: Tribunal de NNA Higuey</t>
  </si>
  <si>
    <t>Dirección: Jose Audilio Santana No.105</t>
  </si>
  <si>
    <t>Nombre del Equipo Multidisciplinario: sala penal de la Vega</t>
  </si>
  <si>
    <t xml:space="preserve">Lic, Toanma H Esteves  Trabajadora Social </t>
  </si>
  <si>
    <t>adscrita al Tribunal de NNA Valverde</t>
  </si>
  <si>
    <t>Nombre del Equipo Multidisciplinario:Tribunal de NNA Valverde</t>
  </si>
  <si>
    <t>Riñas</t>
  </si>
  <si>
    <t>Permiso de Viaje</t>
  </si>
  <si>
    <t>Total de casos atendidos</t>
  </si>
  <si>
    <t>Vladimir E. Matos Nuñz (Psiscologo)</t>
  </si>
  <si>
    <t>Jocelyn M. Cormona (Trabajadora Social)</t>
  </si>
  <si>
    <t>Luisa González Cabrera (Trabajadora Social)</t>
  </si>
  <si>
    <t>Yvelisse Nina  Heredia (Psicologa)</t>
  </si>
  <si>
    <t>Santa Marte Hernádez (Psicologa)</t>
  </si>
  <si>
    <t>CarmenSoriano (Trabajadora Social)</t>
  </si>
  <si>
    <t>Provincia: Santiago 001</t>
  </si>
  <si>
    <t>Maria C. Perez (trabajadora social)</t>
  </si>
  <si>
    <t xml:space="preserve">Dirección: </t>
  </si>
  <si>
    <t xml:space="preserve">Municipio: Santiago </t>
  </si>
  <si>
    <t>Región: Valdesia</t>
  </si>
  <si>
    <t>Provincia: Peravia</t>
  </si>
  <si>
    <t>Municipio: Bani</t>
  </si>
  <si>
    <t>Sector/Barrio: Los Pescadores</t>
  </si>
  <si>
    <t>Nombre del Equipo Multidisciplinario: Tribunal de Bani</t>
  </si>
  <si>
    <t>Dirección: C/ Jose valera y Alvares #12</t>
  </si>
  <si>
    <t>Correo Electrónico: (809) 522-4441</t>
  </si>
  <si>
    <t xml:space="preserve">Casos Evaluados en los Tribunales de Niños, Niñas y Adolescentes </t>
  </si>
  <si>
    <t>Consejo Nacional para la Niñez y la Adolescencia</t>
  </si>
  <si>
    <t>Equipos Multidisciplinarios del Subsistema Judicial</t>
  </si>
  <si>
    <t>Nombre del Equipo Multidisciplinario: Sala Penal</t>
  </si>
  <si>
    <t>Provincia: La Romana</t>
  </si>
  <si>
    <t>Municipio: La Romana</t>
  </si>
  <si>
    <t>Nombre del Equipo Multidisciplinario: La Romana, Rep. Domi.</t>
  </si>
  <si>
    <t>Teléfono: 809- 556-3225</t>
  </si>
  <si>
    <t>Correo Electrónico: regionalyuma@conani.gov.do</t>
  </si>
  <si>
    <t>Tel. 809-556-8380</t>
  </si>
  <si>
    <t>Correo Electrónico: raquelmercedes57@hotmail.com</t>
  </si>
  <si>
    <t>Correo Electrónico: lic.carmen_montas@hotmail.com</t>
  </si>
  <si>
    <t>Total de Visitas Domiciliarias</t>
  </si>
  <si>
    <t>Persona que llena la ficha: Audelis Reyes Sánchez</t>
  </si>
  <si>
    <t xml:space="preserve">Persona que llena la ficha: Julio Cesar </t>
  </si>
  <si>
    <t>Tel.Sala penal</t>
  </si>
  <si>
    <t>Región: VII</t>
  </si>
  <si>
    <t>Provincia: Barahona</t>
  </si>
  <si>
    <t>Municipio: Barahona</t>
  </si>
  <si>
    <t>Nombre del Equipo Multidisciplinario: Jurisdiccion de NNA</t>
  </si>
  <si>
    <t xml:space="preserve">Dirección: C/ Duverge #3 </t>
  </si>
  <si>
    <t>Nombre del Encargado(a): Rosanny Vasquez</t>
  </si>
  <si>
    <t>Persona que llena la ficha: Rossy Raquel  Sosa</t>
  </si>
  <si>
    <t>Nombre del Encargado(a): Daisy Córdova</t>
  </si>
  <si>
    <t>Robo</t>
  </si>
  <si>
    <t>Casos Referidos a: (especificar</t>
  </si>
  <si>
    <t>Apelaciób Alimentaria</t>
  </si>
  <si>
    <t>Casos de Guarda</t>
  </si>
  <si>
    <t>Total de evaluaciones Psicologicas</t>
  </si>
  <si>
    <t>Total de Estudios Socio Económicos</t>
  </si>
  <si>
    <t>Total de Estudios Socio Familiares</t>
  </si>
  <si>
    <t>Total de entrevistas del trabajador social</t>
  </si>
  <si>
    <t>Persona que llena la ficha: Ivelisse Nina</t>
  </si>
  <si>
    <t>Persona que llena la ficha: Angelica Garcia y mary Cruz</t>
  </si>
  <si>
    <t xml:space="preserve">Persona que llena la ficha: Lyrcka Vicioso </t>
  </si>
  <si>
    <t>Sector/Barrio: Ozama</t>
  </si>
  <si>
    <t>Audelis Reyes</t>
  </si>
  <si>
    <t>Romona Castro</t>
  </si>
  <si>
    <t>Jacqueline Sanchez</t>
  </si>
  <si>
    <t>Marisela Larancuent.</t>
  </si>
  <si>
    <t>Posesion de Drogas (Ley 50-88)</t>
  </si>
  <si>
    <t>Violación Ley 241 (Tránsito)</t>
  </si>
  <si>
    <t>Expltación Seual Comercial</t>
  </si>
  <si>
    <t>Declaración de Abandono</t>
  </si>
  <si>
    <t xml:space="preserve">Total de Niños, Niñas o Adolescentes </t>
  </si>
  <si>
    <t>total de casos por expedientes trababjo social y psicologia</t>
  </si>
  <si>
    <t xml:space="preserve">Maria Estela </t>
  </si>
  <si>
    <t>Persona que llena la ficha: Carmen  Perez</t>
  </si>
  <si>
    <t>Nombre del Equipo Multidisciplinario: Sala Civil</t>
  </si>
  <si>
    <t>Persona que llena la ficha: Gloria Jerez y Ramon Acosta</t>
  </si>
  <si>
    <t>Sector/Barrio: Ensanchez Ozama</t>
  </si>
  <si>
    <t>Persona que llena la ficha: Agustina Aquino y Yosein Carmona</t>
  </si>
  <si>
    <t xml:space="preserve">Agustina </t>
  </si>
  <si>
    <t>ps</t>
  </si>
  <si>
    <t xml:space="preserve">Yosein </t>
  </si>
  <si>
    <t>ts</t>
  </si>
  <si>
    <t>Persona que llena la ficha: Eura M Atizol / Olgarina Almonte</t>
  </si>
  <si>
    <t>Nombre del Equipo Multidisciplinario:TNNA</t>
  </si>
  <si>
    <t>Persona que llena la ficha: Joanni M. Joaquin Castillo</t>
  </si>
  <si>
    <t>Persona que llena la ficha: Edith Saint-Hilaire</t>
  </si>
  <si>
    <t>Persona que llena la ficha:Altagracia Carrasco y Karinys Jimenez</t>
  </si>
  <si>
    <t>Región Valdesia</t>
  </si>
  <si>
    <t>Región Cibao Norte</t>
  </si>
  <si>
    <t>Región Cibao Sur</t>
  </si>
  <si>
    <t>Región  Cibao Nordeste</t>
  </si>
  <si>
    <t>Región  Cibao Noroeste</t>
  </si>
  <si>
    <t>Región  El Valle</t>
  </si>
  <si>
    <t>Región  Enriquillo</t>
  </si>
  <si>
    <t>Región  Yuma</t>
  </si>
  <si>
    <t>Región  Higuamo</t>
  </si>
  <si>
    <t>Región  Ozama</t>
  </si>
  <si>
    <t>total de casos por expedientes trabajo social y psicología</t>
  </si>
  <si>
    <t>Persona que llena la ficha: Elsa Collado</t>
  </si>
  <si>
    <t>Persona que llena la ficha:  Juana Nolasco (Psicologa)</t>
  </si>
  <si>
    <t>&lt; de un Año</t>
  </si>
  <si>
    <t xml:space="preserve">          </t>
  </si>
  <si>
    <t>Sub-Barrio: El Capacito</t>
  </si>
  <si>
    <t>Teléfono: 809- 588-6415/809 725-3195</t>
  </si>
  <si>
    <t>C/Castillo esq. Gaspar Hernández</t>
  </si>
  <si>
    <t>Correo Electrónico: tomaspsicololi@hotmail.com</t>
  </si>
  <si>
    <t>Nombre del Encargado(a): Juan T. de la Cruz/María Castellanos</t>
  </si>
  <si>
    <t>Total de visitas domiciliarias</t>
  </si>
  <si>
    <t>Total de estudios socio económicos</t>
  </si>
  <si>
    <t>Total de estudios socio familiares</t>
  </si>
  <si>
    <t>Total de evaluaciones psicologicas a los niños</t>
  </si>
  <si>
    <t>Total de evaluaciones psicologicas/ entrevistas a los padres</t>
  </si>
  <si>
    <t>Total de pruebas psicométricas</t>
  </si>
  <si>
    <t xml:space="preserve">Total de casos que no asistieron a citas psicologicas </t>
  </si>
  <si>
    <t xml:space="preserve">Total de niños, niñas o adolescentes </t>
  </si>
  <si>
    <t>Total de niños, niñas o adolescentes en el Equipo Multidisciplinario: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</si>
  <si>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</si>
  <si>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</si>
  <si>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</si>
  <si>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</si>
  <si>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</si>
  <si>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</si>
  <si>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</si>
  <si>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Total general</t>
  </si>
  <si>
    <t>&lt; de un año</t>
  </si>
  <si>
    <t xml:space="preserve">Casos evaluados en los Tribunales de Niños, Niñas y Adolescentes </t>
  </si>
  <si>
    <t>Cuadro resumen</t>
  </si>
  <si>
    <t>Abuso físico (victimario)</t>
  </si>
  <si>
    <t>Abuso sexual (Victimario)</t>
  </si>
  <si>
    <t>Posesión de drogas (Ley 50-88)</t>
  </si>
  <si>
    <t>Explotación sexual comercial</t>
  </si>
  <si>
    <t>Porte de arma</t>
  </si>
  <si>
    <t>Casos referidos a: (especificar)</t>
  </si>
  <si>
    <t>Apelación alimentaria</t>
  </si>
  <si>
    <t>Suspensión autoridad parental</t>
  </si>
  <si>
    <t>Casos de guarda</t>
  </si>
  <si>
    <t>Regulación de visitas</t>
  </si>
  <si>
    <t>Permiso de viaje</t>
  </si>
  <si>
    <t>Declaración de abandono</t>
  </si>
  <si>
    <t>Total de evaluaciones psicológicas a los niños</t>
  </si>
  <si>
    <t xml:space="preserve">Total de casos que no asistieron a citas psicológicas </t>
  </si>
  <si>
    <t>Total de evaluaciones psicológicas/ entrevistas a los padres</t>
  </si>
  <si>
    <t>Dirección: C/ Sánchez, esq. Archille Michel</t>
  </si>
  <si>
    <t>Correo Electrónico: elsa2033@hotmail.com</t>
  </si>
  <si>
    <t>Tel. 809-841-7580</t>
  </si>
  <si>
    <t>Nombre del Encargado(a): Elsa Collado</t>
  </si>
  <si>
    <t>Acusado de robo</t>
  </si>
  <si>
    <t>Persona que llena la ficha: Carmen Dolores Montas</t>
  </si>
  <si>
    <t>Nombre del Encargado(a): Carmen Dolores Montas</t>
  </si>
  <si>
    <t>Tel. 829- 922-6175</t>
  </si>
  <si>
    <t>Persona que llena la ficha: Damaris Pérez</t>
  </si>
  <si>
    <t>Rogatorias</t>
  </si>
  <si>
    <t>Total de casos por expedientes trabajo social y psicología</t>
  </si>
  <si>
    <t>Grupo de edad</t>
  </si>
  <si>
    <t>Fecha: cuarto trimestre 2017</t>
  </si>
  <si>
    <t>Correspondiente al cuarto trimestre del año 2017.</t>
  </si>
  <si>
    <t>Correspondiente al cuarto trimestre del año 2017</t>
  </si>
  <si>
    <t>Correspondiente al cuarto  trimestre del año 2017.</t>
  </si>
  <si>
    <t xml:space="preserve"> </t>
  </si>
  <si>
    <t>Abuso sexual (victimario)</t>
  </si>
  <si>
    <t>Total de evaluaciones psicológicas a los niños, niñas y adolescentes</t>
  </si>
  <si>
    <t>Fuente: registros administrativos del Departamento de Apoyo Técnio/ Sección de los Equipos Multidisciplinarios.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</si>
</sst>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Perpetua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indexed="20"/>
      <name val="Calibri"/>
      <family val="2"/>
    </font>
    <font>
      <sz val="10"/>
      <color theme="1"/>
      <name val="Arial"/>
      <family val="2"/>
    </font>
    <font>
      <sz val="11"/>
      <color theme="1"/>
      <name val="Perpetua"/>
      <family val="1"/>
    </font>
    <font>
      <sz val="9"/>
      <color theme="1"/>
      <name val="Times New Roman"/>
      <family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2" fillId="4" borderId="2" applyNumberFormat="0" applyFon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6" fillId="10" borderId="0" applyNumberFormat="0" applyBorder="0" applyAlignment="0" applyProtection="0"/>
  </cellStyleXfs>
  <cellXfs count="24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5" borderId="1" xfId="0" applyFill="1" applyBorder="1"/>
    <xf numFmtId="0" fontId="10" fillId="0" borderId="0" xfId="4" applyAlignment="1" applyProtection="1"/>
    <xf numFmtId="0" fontId="11" fillId="0" borderId="0" xfId="0" applyFont="1"/>
    <xf numFmtId="0" fontId="0" fillId="6" borderId="0" xfId="0" applyFill="1"/>
    <xf numFmtId="14" fontId="0" fillId="0" borderId="0" xfId="0" applyNumberFormat="1"/>
    <xf numFmtId="0" fontId="0" fillId="6" borderId="0" xfId="0" applyFill="1" applyAlignment="1">
      <alignment horizontal="center"/>
    </xf>
    <xf numFmtId="2" fontId="0" fillId="6" borderId="0" xfId="0" applyNumberFormat="1" applyFill="1"/>
    <xf numFmtId="0" fontId="0" fillId="0" borderId="0" xfId="0" applyBorder="1"/>
    <xf numFmtId="0" fontId="13" fillId="6" borderId="0" xfId="2" applyFont="1" applyFill="1" applyBorder="1" applyAlignment="1">
      <alignment horizontal="center" vertical="center"/>
    </xf>
    <xf numFmtId="0" fontId="6" fillId="6" borderId="0" xfId="2" applyFont="1" applyFill="1" applyBorder="1" applyAlignment="1">
      <alignment horizontal="center" vertical="center"/>
    </xf>
    <xf numFmtId="0" fontId="14" fillId="0" borderId="0" xfId="0" applyFont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11" fillId="5" borderId="1" xfId="0" applyFont="1" applyFill="1" applyBorder="1"/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1" xfId="2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1" fillId="8" borderId="6" xfId="2" applyFont="1" applyFill="1" applyBorder="1" applyAlignment="1">
      <alignment horizontal="center" vertical="center"/>
    </xf>
    <xf numFmtId="0" fontId="15" fillId="8" borderId="1" xfId="2" applyFont="1" applyFill="1" applyBorder="1" applyAlignment="1">
      <alignment horizontal="center" vertical="center"/>
    </xf>
    <xf numFmtId="0" fontId="15" fillId="8" borderId="6" xfId="2" applyFont="1" applyFill="1" applyBorder="1" applyAlignment="1">
      <alignment horizontal="center" vertical="center"/>
    </xf>
    <xf numFmtId="0" fontId="15" fillId="8" borderId="9" xfId="2" applyFont="1" applyFill="1" applyBorder="1" applyAlignment="1">
      <alignment horizontal="center" vertical="center"/>
    </xf>
    <xf numFmtId="0" fontId="15" fillId="8" borderId="8" xfId="2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7" fillId="0" borderId="1" xfId="0" applyFont="1" applyBorder="1"/>
    <xf numFmtId="0" fontId="0" fillId="0" borderId="1" xfId="0" applyFont="1" applyBorder="1"/>
    <xf numFmtId="0" fontId="0" fillId="0" borderId="0" xfId="0" applyBorder="1" applyAlignment="1">
      <alignment horizontal="center"/>
    </xf>
    <xf numFmtId="0" fontId="17" fillId="8" borderId="1" xfId="2" applyFont="1" applyFill="1" applyBorder="1" applyAlignment="1">
      <alignment horizontal="center" vertical="center"/>
    </xf>
    <xf numFmtId="0" fontId="17" fillId="8" borderId="6" xfId="2" applyFont="1" applyFill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2" fillId="5" borderId="1" xfId="0" applyFont="1" applyFill="1" applyBorder="1"/>
    <xf numFmtId="0" fontId="22" fillId="5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1" fillId="6" borderId="1" xfId="0" applyFont="1" applyFill="1" applyBorder="1"/>
    <xf numFmtId="0" fontId="21" fillId="6" borderId="1" xfId="0" applyFont="1" applyFill="1" applyBorder="1" applyAlignment="1"/>
    <xf numFmtId="0" fontId="21" fillId="6" borderId="1" xfId="0" applyFont="1" applyFill="1" applyBorder="1" applyAlignment="1">
      <alignment horizontal="center"/>
    </xf>
    <xf numFmtId="0" fontId="22" fillId="5" borderId="1" xfId="0" applyFont="1" applyFill="1" applyBorder="1" applyAlignment="1"/>
    <xf numFmtId="0" fontId="21" fillId="6" borderId="0" xfId="0" applyFont="1" applyFill="1"/>
    <xf numFmtId="0" fontId="21" fillId="6" borderId="0" xfId="0" applyFont="1" applyFill="1" applyAlignment="1"/>
    <xf numFmtId="0" fontId="21" fillId="6" borderId="0" xfId="0" applyFont="1" applyFill="1" applyAlignment="1">
      <alignment horizontal="center"/>
    </xf>
    <xf numFmtId="0" fontId="21" fillId="0" borderId="10" xfId="0" applyFont="1" applyBorder="1" applyAlignment="1">
      <alignment horizontal="center"/>
    </xf>
    <xf numFmtId="0" fontId="23" fillId="8" borderId="1" xfId="2" applyFont="1" applyFill="1" applyBorder="1" applyAlignment="1">
      <alignment horizontal="center" vertical="center"/>
    </xf>
    <xf numFmtId="0" fontId="21" fillId="8" borderId="1" xfId="2" applyFont="1" applyFill="1" applyBorder="1" applyAlignment="1">
      <alignment horizontal="center" vertical="center"/>
    </xf>
    <xf numFmtId="0" fontId="23" fillId="8" borderId="14" xfId="2" applyFont="1" applyFill="1" applyBorder="1" applyAlignment="1">
      <alignment horizontal="center" vertical="center"/>
    </xf>
    <xf numFmtId="0" fontId="23" fillId="8" borderId="1" xfId="2" applyFont="1" applyFill="1" applyBorder="1" applyAlignment="1">
      <alignment vertical="center"/>
    </xf>
    <xf numFmtId="0" fontId="24" fillId="8" borderId="1" xfId="2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" fillId="5" borderId="1" xfId="0" applyFont="1" applyFill="1" applyBorder="1"/>
    <xf numFmtId="0" fontId="17" fillId="9" borderId="1" xfId="0" applyFont="1" applyFill="1" applyBorder="1" applyAlignment="1">
      <alignment horizontal="center"/>
    </xf>
    <xf numFmtId="0" fontId="27" fillId="0" borderId="23" xfId="0" applyFont="1" applyBorder="1"/>
    <xf numFmtId="0" fontId="22" fillId="5" borderId="1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0" fillId="0" borderId="1" xfId="0" applyFont="1" applyBorder="1"/>
    <xf numFmtId="0" fontId="1" fillId="0" borderId="1" xfId="0" applyFont="1" applyBorder="1"/>
    <xf numFmtId="0" fontId="21" fillId="6" borderId="0" xfId="3" applyFont="1" applyFill="1" applyBorder="1" applyAlignment="1">
      <alignment horizontal="center"/>
    </xf>
    <xf numFmtId="0" fontId="21" fillId="6" borderId="0" xfId="3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0" fillId="0" borderId="0" xfId="0" applyFont="1" applyAlignment="1">
      <alignment horizontal="left"/>
    </xf>
    <xf numFmtId="0" fontId="1" fillId="8" borderId="1" xfId="1" applyFont="1" applyFill="1" applyBorder="1" applyAlignment="1">
      <alignment horizontal="center"/>
    </xf>
    <xf numFmtId="0" fontId="16" fillId="9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" fillId="8" borderId="1" xfId="2" applyFont="1" applyFill="1" applyBorder="1" applyAlignment="1">
      <alignment horizontal="center" wrapText="1"/>
    </xf>
    <xf numFmtId="0" fontId="16" fillId="9" borderId="1" xfId="0" applyFont="1" applyFill="1" applyBorder="1" applyAlignment="1">
      <alignment horizontal="left" wrapText="1"/>
    </xf>
    <xf numFmtId="0" fontId="16" fillId="5" borderId="1" xfId="0" applyFont="1" applyFill="1" applyBorder="1" applyAlignment="1">
      <alignment horizontal="center"/>
    </xf>
    <xf numFmtId="0" fontId="18" fillId="4" borderId="2" xfId="3" applyFont="1" applyAlignment="1">
      <alignment horizontal="left"/>
    </xf>
    <xf numFmtId="0" fontId="1" fillId="8" borderId="1" xfId="2" applyFont="1" applyFill="1" applyBorder="1" applyAlignment="1">
      <alignment horizontal="center"/>
    </xf>
    <xf numFmtId="0" fontId="1" fillId="8" borderId="3" xfId="2" applyFont="1" applyFill="1" applyBorder="1" applyAlignment="1">
      <alignment horizontal="center" vertical="center"/>
    </xf>
    <xf numFmtId="0" fontId="1" fillId="8" borderId="4" xfId="2" applyFont="1" applyFill="1" applyBorder="1" applyAlignment="1">
      <alignment horizontal="center" vertical="center"/>
    </xf>
    <xf numFmtId="0" fontId="1" fillId="8" borderId="7" xfId="2" applyFont="1" applyFill="1" applyBorder="1" applyAlignment="1">
      <alignment horizontal="center" vertical="center"/>
    </xf>
    <xf numFmtId="0" fontId="1" fillId="8" borderId="8" xfId="2" applyFont="1" applyFill="1" applyBorder="1" applyAlignment="1">
      <alignment horizontal="center" vertical="center"/>
    </xf>
    <xf numFmtId="0" fontId="1" fillId="8" borderId="5" xfId="2" applyFont="1" applyFill="1" applyBorder="1" applyAlignment="1">
      <alignment horizontal="center" vertical="center"/>
    </xf>
    <xf numFmtId="0" fontId="1" fillId="8" borderId="6" xfId="2" applyFont="1" applyFill="1" applyBorder="1" applyAlignment="1">
      <alignment horizontal="center" vertical="center"/>
    </xf>
    <xf numFmtId="0" fontId="1" fillId="8" borderId="3" xfId="2" applyFont="1" applyFill="1" applyBorder="1" applyAlignment="1">
      <alignment horizontal="center"/>
    </xf>
    <xf numFmtId="0" fontId="1" fillId="8" borderId="12" xfId="2" applyFont="1" applyFill="1" applyBorder="1" applyAlignment="1">
      <alignment horizontal="center"/>
    </xf>
    <xf numFmtId="0" fontId="1" fillId="8" borderId="4" xfId="2" applyFont="1" applyFill="1" applyBorder="1" applyAlignment="1">
      <alignment horizontal="center"/>
    </xf>
    <xf numFmtId="0" fontId="1" fillId="8" borderId="7" xfId="2" applyFont="1" applyFill="1" applyBorder="1" applyAlignment="1">
      <alignment horizontal="center"/>
    </xf>
    <xf numFmtId="0" fontId="1" fillId="8" borderId="0" xfId="2" applyFont="1" applyFill="1" applyBorder="1" applyAlignment="1">
      <alignment horizontal="center"/>
    </xf>
    <xf numFmtId="0" fontId="1" fillId="8" borderId="8" xfId="2" applyFont="1" applyFill="1" applyBorder="1" applyAlignment="1">
      <alignment horizontal="center"/>
    </xf>
    <xf numFmtId="0" fontId="1" fillId="8" borderId="5" xfId="2" applyFont="1" applyFill="1" applyBorder="1" applyAlignment="1">
      <alignment horizontal="center"/>
    </xf>
    <xf numFmtId="0" fontId="1" fillId="8" borderId="13" xfId="2" applyFont="1" applyFill="1" applyBorder="1" applyAlignment="1">
      <alignment horizontal="center"/>
    </xf>
    <xf numFmtId="0" fontId="1" fillId="8" borderId="6" xfId="2" applyFont="1" applyFill="1" applyBorder="1" applyAlignment="1">
      <alignment horizontal="center"/>
    </xf>
    <xf numFmtId="0" fontId="1" fillId="8" borderId="9" xfId="2" applyFont="1" applyFill="1" applyBorder="1" applyAlignment="1">
      <alignment horizontal="center" vertical="center" wrapText="1"/>
    </xf>
    <xf numFmtId="0" fontId="1" fillId="8" borderId="11" xfId="2" applyFont="1" applyFill="1" applyBorder="1" applyAlignment="1">
      <alignment horizontal="center" vertical="center" wrapText="1"/>
    </xf>
    <xf numFmtId="0" fontId="1" fillId="8" borderId="10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4" borderId="2" xfId="3" applyFont="1" applyAlignment="1">
      <alignment horizontal="left"/>
    </xf>
    <xf numFmtId="0" fontId="18" fillId="4" borderId="17" xfId="3" applyFont="1" applyBorder="1" applyAlignment="1">
      <alignment horizontal="left"/>
    </xf>
    <xf numFmtId="0" fontId="18" fillId="4" borderId="18" xfId="3" applyFont="1" applyBorder="1" applyAlignment="1">
      <alignment horizontal="left"/>
    </xf>
    <xf numFmtId="0" fontId="18" fillId="4" borderId="19" xfId="3" applyFont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18" fillId="4" borderId="20" xfId="3" applyFont="1" applyBorder="1" applyAlignment="1">
      <alignment horizontal="left"/>
    </xf>
    <xf numFmtId="0" fontId="18" fillId="4" borderId="21" xfId="3" applyFont="1" applyBorder="1" applyAlignment="1">
      <alignment horizontal="left"/>
    </xf>
    <xf numFmtId="0" fontId="18" fillId="4" borderId="22" xfId="3" applyFont="1" applyBorder="1" applyAlignment="1">
      <alignment horizontal="left"/>
    </xf>
    <xf numFmtId="0" fontId="21" fillId="9" borderId="1" xfId="0" applyFont="1" applyFill="1" applyBorder="1" applyAlignment="1">
      <alignment horizontal="left"/>
    </xf>
    <xf numFmtId="0" fontId="21" fillId="9" borderId="1" xfId="0" applyFont="1" applyFill="1" applyBorder="1" applyAlignment="1">
      <alignment horizontal="left" wrapText="1"/>
    </xf>
    <xf numFmtId="0" fontId="16" fillId="8" borderId="1" xfId="2" applyFont="1" applyFill="1" applyBorder="1" applyAlignment="1">
      <alignment horizontal="center" vertical="center" wrapText="1"/>
    </xf>
    <xf numFmtId="0" fontId="20" fillId="6" borderId="0" xfId="3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2" fillId="5" borderId="1" xfId="0" applyFont="1" applyFill="1" applyBorder="1" applyAlignment="1">
      <alignment horizontal="center"/>
    </xf>
    <xf numFmtId="0" fontId="21" fillId="8" borderId="1" xfId="2" applyFont="1" applyFill="1" applyBorder="1" applyAlignment="1">
      <alignment horizontal="center" wrapText="1"/>
    </xf>
    <xf numFmtId="0" fontId="29" fillId="0" borderId="14" xfId="0" applyFont="1" applyBorder="1" applyAlignment="1">
      <alignment horizontal="left"/>
    </xf>
    <xf numFmtId="0" fontId="29" fillId="0" borderId="15" xfId="0" applyFont="1" applyBorder="1" applyAlignment="1">
      <alignment horizontal="left"/>
    </xf>
    <xf numFmtId="0" fontId="29" fillId="0" borderId="16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1" fillId="6" borderId="0" xfId="3" applyFont="1" applyFill="1" applyBorder="1" applyAlignment="1">
      <alignment horizontal="center"/>
    </xf>
    <xf numFmtId="0" fontId="21" fillId="8" borderId="1" xfId="2" applyFont="1" applyFill="1" applyBorder="1" applyAlignment="1">
      <alignment horizontal="center" vertical="center"/>
    </xf>
    <xf numFmtId="0" fontId="21" fillId="8" borderId="1" xfId="2" applyFont="1" applyFill="1" applyBorder="1" applyAlignment="1">
      <alignment horizontal="center"/>
    </xf>
    <xf numFmtId="0" fontId="21" fillId="8" borderId="1" xfId="2" applyFont="1" applyFill="1" applyBorder="1" applyAlignment="1">
      <alignment horizontal="center" vertical="center" wrapText="1"/>
    </xf>
    <xf numFmtId="0" fontId="15" fillId="8" borderId="3" xfId="2" applyFont="1" applyFill="1" applyBorder="1" applyAlignment="1">
      <alignment horizontal="center"/>
    </xf>
    <xf numFmtId="0" fontId="15" fillId="8" borderId="12" xfId="2" applyFont="1" applyFill="1" applyBorder="1" applyAlignment="1">
      <alignment horizontal="center"/>
    </xf>
    <xf numFmtId="0" fontId="15" fillId="8" borderId="4" xfId="2" applyFont="1" applyFill="1" applyBorder="1" applyAlignment="1">
      <alignment horizontal="center"/>
    </xf>
    <xf numFmtId="0" fontId="15" fillId="8" borderId="7" xfId="2" applyFont="1" applyFill="1" applyBorder="1" applyAlignment="1">
      <alignment horizontal="center"/>
    </xf>
    <xf numFmtId="0" fontId="15" fillId="8" borderId="0" xfId="2" applyFont="1" applyFill="1" applyBorder="1" applyAlignment="1">
      <alignment horizontal="center"/>
    </xf>
    <xf numFmtId="0" fontId="15" fillId="8" borderId="8" xfId="2" applyFont="1" applyFill="1" applyBorder="1" applyAlignment="1">
      <alignment horizontal="center"/>
    </xf>
    <xf numFmtId="0" fontId="15" fillId="8" borderId="5" xfId="2" applyFont="1" applyFill="1" applyBorder="1" applyAlignment="1">
      <alignment horizontal="center"/>
    </xf>
    <xf numFmtId="0" fontId="15" fillId="8" borderId="13" xfId="2" applyFont="1" applyFill="1" applyBorder="1" applyAlignment="1">
      <alignment horizontal="center"/>
    </xf>
    <xf numFmtId="0" fontId="15" fillId="8" borderId="6" xfId="2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 wrapText="1"/>
    </xf>
    <xf numFmtId="0" fontId="15" fillId="8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5" fillId="8" borderId="1" xfId="2" applyFont="1" applyFill="1" applyBorder="1" applyAlignment="1">
      <alignment horizontal="center"/>
    </xf>
    <xf numFmtId="0" fontId="15" fillId="8" borderId="3" xfId="2" applyFont="1" applyFill="1" applyBorder="1" applyAlignment="1">
      <alignment horizontal="center" vertical="center"/>
    </xf>
    <xf numFmtId="0" fontId="15" fillId="8" borderId="4" xfId="2" applyFont="1" applyFill="1" applyBorder="1" applyAlignment="1">
      <alignment horizontal="center" vertical="center"/>
    </xf>
    <xf numFmtId="0" fontId="15" fillId="8" borderId="7" xfId="2" applyFont="1" applyFill="1" applyBorder="1" applyAlignment="1">
      <alignment horizontal="center" vertical="center"/>
    </xf>
    <xf numFmtId="0" fontId="15" fillId="8" borderId="8" xfId="2" applyFont="1" applyFill="1" applyBorder="1" applyAlignment="1">
      <alignment horizontal="center" vertical="center"/>
    </xf>
    <xf numFmtId="0" fontId="15" fillId="8" borderId="5" xfId="2" applyFont="1" applyFill="1" applyBorder="1" applyAlignment="1">
      <alignment horizontal="center" vertical="center"/>
    </xf>
    <xf numFmtId="0" fontId="15" fillId="8" borderId="6" xfId="2" applyFont="1" applyFill="1" applyBorder="1" applyAlignment="1">
      <alignment horizontal="center" vertical="center"/>
    </xf>
    <xf numFmtId="0" fontId="23" fillId="8" borderId="1" xfId="2" applyFont="1" applyFill="1" applyBorder="1" applyAlignment="1">
      <alignment horizontal="center" wrapText="1"/>
    </xf>
    <xf numFmtId="0" fontId="23" fillId="8" borderId="1" xfId="2" applyFont="1" applyFill="1" applyBorder="1" applyAlignment="1">
      <alignment horizontal="center" vertical="center"/>
    </xf>
    <xf numFmtId="0" fontId="23" fillId="8" borderId="1" xfId="2" applyFont="1" applyFill="1" applyBorder="1" applyAlignment="1">
      <alignment horizontal="center"/>
    </xf>
    <xf numFmtId="0" fontId="0" fillId="9" borderId="1" xfId="0" applyFont="1" applyFill="1" applyBorder="1" applyAlignment="1">
      <alignment horizontal="left"/>
    </xf>
    <xf numFmtId="0" fontId="17" fillId="8" borderId="1" xfId="2" applyFont="1" applyFill="1" applyBorder="1" applyAlignment="1">
      <alignment horizontal="center" wrapText="1"/>
    </xf>
    <xf numFmtId="0" fontId="17" fillId="8" borderId="9" xfId="2" applyFont="1" applyFill="1" applyBorder="1" applyAlignment="1">
      <alignment horizontal="center" vertical="center" wrapText="1"/>
    </xf>
    <xf numFmtId="0" fontId="17" fillId="8" borderId="11" xfId="2" applyFont="1" applyFill="1" applyBorder="1" applyAlignment="1">
      <alignment horizontal="center" vertical="center" wrapText="1"/>
    </xf>
    <xf numFmtId="0" fontId="17" fillId="8" borderId="10" xfId="2" applyFont="1" applyFill="1" applyBorder="1" applyAlignment="1">
      <alignment horizontal="center" vertical="center" wrapText="1"/>
    </xf>
    <xf numFmtId="0" fontId="17" fillId="8" borderId="3" xfId="2" applyFont="1" applyFill="1" applyBorder="1" applyAlignment="1">
      <alignment horizontal="center" vertical="center"/>
    </xf>
    <xf numFmtId="0" fontId="17" fillId="8" borderId="4" xfId="2" applyFont="1" applyFill="1" applyBorder="1" applyAlignment="1">
      <alignment horizontal="center" vertical="center"/>
    </xf>
    <xf numFmtId="0" fontId="17" fillId="8" borderId="7" xfId="2" applyFont="1" applyFill="1" applyBorder="1" applyAlignment="1">
      <alignment horizontal="center" vertical="center"/>
    </xf>
    <xf numFmtId="0" fontId="17" fillId="8" borderId="8" xfId="2" applyFont="1" applyFill="1" applyBorder="1" applyAlignment="1">
      <alignment horizontal="center" vertical="center"/>
    </xf>
    <xf numFmtId="0" fontId="17" fillId="8" borderId="5" xfId="2" applyFont="1" applyFill="1" applyBorder="1" applyAlignment="1">
      <alignment horizontal="center" vertical="center"/>
    </xf>
    <xf numFmtId="0" fontId="17" fillId="8" borderId="6" xfId="2" applyFont="1" applyFill="1" applyBorder="1" applyAlignment="1">
      <alignment horizontal="center" vertical="center"/>
    </xf>
    <xf numFmtId="0" fontId="17" fillId="8" borderId="1" xfId="2" applyFont="1" applyFill="1" applyBorder="1" applyAlignment="1">
      <alignment horizontal="center"/>
    </xf>
    <xf numFmtId="0" fontId="19" fillId="8" borderId="1" xfId="2" applyFont="1" applyFill="1" applyBorder="1" applyAlignment="1">
      <alignment horizontal="center" vertical="center" wrapText="1"/>
    </xf>
    <xf numFmtId="0" fontId="8" fillId="4" borderId="2" xfId="3" applyFont="1" applyAlignment="1">
      <alignment horizontal="left"/>
    </xf>
    <xf numFmtId="0" fontId="0" fillId="9" borderId="1" xfId="0" applyFont="1" applyFill="1" applyBorder="1" applyAlignment="1">
      <alignment horizontal="left" wrapText="1"/>
    </xf>
    <xf numFmtId="0" fontId="7" fillId="4" borderId="2" xfId="3" applyFont="1" applyAlignment="1">
      <alignment horizontal="left"/>
    </xf>
    <xf numFmtId="0" fontId="15" fillId="8" borderId="9" xfId="2" applyFont="1" applyFill="1" applyBorder="1" applyAlignment="1">
      <alignment horizontal="center" vertical="center" wrapText="1"/>
    </xf>
    <xf numFmtId="0" fontId="15" fillId="8" borderId="11" xfId="2" applyFont="1" applyFill="1" applyBorder="1" applyAlignment="1">
      <alignment horizontal="center" vertical="center" wrapText="1"/>
    </xf>
    <xf numFmtId="0" fontId="15" fillId="8" borderId="10" xfId="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6" borderId="0" xfId="3" applyFont="1" applyFill="1" applyBorder="1" applyAlignment="1">
      <alignment horizontal="center" vertical="center"/>
    </xf>
    <xf numFmtId="0" fontId="21" fillId="6" borderId="0" xfId="3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1" fillId="8" borderId="9" xfId="2" applyFont="1" applyFill="1" applyBorder="1" applyAlignment="1">
      <alignment horizontal="center" vertical="center" wrapText="1"/>
    </xf>
    <xf numFmtId="0" fontId="21" fillId="8" borderId="11" xfId="2" applyFont="1" applyFill="1" applyBorder="1" applyAlignment="1">
      <alignment horizontal="center" vertical="center" wrapText="1"/>
    </xf>
    <xf numFmtId="0" fontId="21" fillId="8" borderId="10" xfId="2" applyFont="1" applyFill="1" applyBorder="1" applyAlignment="1">
      <alignment horizontal="center" vertical="center" wrapText="1"/>
    </xf>
    <xf numFmtId="0" fontId="23" fillId="8" borderId="3" xfId="2" applyFont="1" applyFill="1" applyBorder="1" applyAlignment="1">
      <alignment horizontal="center" wrapText="1"/>
    </xf>
    <xf numFmtId="0" fontId="23" fillId="8" borderId="4" xfId="2" applyFont="1" applyFill="1" applyBorder="1" applyAlignment="1">
      <alignment horizontal="center" wrapText="1"/>
    </xf>
    <xf numFmtId="0" fontId="23" fillId="8" borderId="5" xfId="2" applyFont="1" applyFill="1" applyBorder="1" applyAlignment="1">
      <alignment horizontal="center" wrapText="1"/>
    </xf>
    <xf numFmtId="0" fontId="23" fillId="8" borderId="6" xfId="2" applyFont="1" applyFill="1" applyBorder="1" applyAlignment="1">
      <alignment horizontal="center" wrapText="1"/>
    </xf>
    <xf numFmtId="0" fontId="23" fillId="8" borderId="3" xfId="2" applyFont="1" applyFill="1" applyBorder="1" applyAlignment="1">
      <alignment horizontal="center" vertical="center"/>
    </xf>
    <xf numFmtId="0" fontId="23" fillId="8" borderId="12" xfId="2" applyFont="1" applyFill="1" applyBorder="1" applyAlignment="1">
      <alignment horizontal="center" vertical="center"/>
    </xf>
    <xf numFmtId="0" fontId="23" fillId="8" borderId="4" xfId="2" applyFont="1" applyFill="1" applyBorder="1" applyAlignment="1">
      <alignment horizontal="center" vertical="center"/>
    </xf>
    <xf numFmtId="0" fontId="23" fillId="8" borderId="7" xfId="2" applyFont="1" applyFill="1" applyBorder="1" applyAlignment="1">
      <alignment horizontal="center" vertical="center"/>
    </xf>
    <xf numFmtId="0" fontId="23" fillId="8" borderId="0" xfId="2" applyFont="1" applyFill="1" applyBorder="1" applyAlignment="1">
      <alignment horizontal="center" vertical="center"/>
    </xf>
    <xf numFmtId="0" fontId="23" fillId="8" borderId="8" xfId="2" applyFont="1" applyFill="1" applyBorder="1" applyAlignment="1">
      <alignment horizontal="center" vertical="center"/>
    </xf>
    <xf numFmtId="0" fontId="23" fillId="8" borderId="5" xfId="2" applyFont="1" applyFill="1" applyBorder="1" applyAlignment="1">
      <alignment horizontal="center" vertical="center"/>
    </xf>
    <xf numFmtId="0" fontId="23" fillId="8" borderId="13" xfId="2" applyFont="1" applyFill="1" applyBorder="1" applyAlignment="1">
      <alignment horizontal="center" vertical="center"/>
    </xf>
    <xf numFmtId="0" fontId="23" fillId="8" borderId="6" xfId="2" applyFont="1" applyFill="1" applyBorder="1" applyAlignment="1">
      <alignment horizontal="center" vertical="center"/>
    </xf>
    <xf numFmtId="0" fontId="23" fillId="8" borderId="14" xfId="2" applyFont="1" applyFill="1" applyBorder="1" applyAlignment="1">
      <alignment horizontal="center"/>
    </xf>
    <xf numFmtId="0" fontId="23" fillId="8" borderId="15" xfId="2" applyFont="1" applyFill="1" applyBorder="1" applyAlignment="1">
      <alignment horizontal="center"/>
    </xf>
    <xf numFmtId="0" fontId="23" fillId="8" borderId="16" xfId="2" applyFont="1" applyFill="1" applyBorder="1" applyAlignment="1">
      <alignment horizontal="center"/>
    </xf>
    <xf numFmtId="0" fontId="23" fillId="8" borderId="3" xfId="2" applyFont="1" applyFill="1" applyBorder="1" applyAlignment="1">
      <alignment vertical="center"/>
    </xf>
    <xf numFmtId="0" fontId="23" fillId="8" borderId="4" xfId="2" applyFont="1" applyFill="1" applyBorder="1" applyAlignment="1">
      <alignment vertical="center"/>
    </xf>
    <xf numFmtId="0" fontId="23" fillId="8" borderId="7" xfId="2" applyFont="1" applyFill="1" applyBorder="1" applyAlignment="1">
      <alignment vertical="center"/>
    </xf>
    <xf numFmtId="0" fontId="23" fillId="8" borderId="8" xfId="2" applyFont="1" applyFill="1" applyBorder="1" applyAlignment="1">
      <alignment vertical="center"/>
    </xf>
    <xf numFmtId="0" fontId="23" fillId="8" borderId="5" xfId="2" applyFont="1" applyFill="1" applyBorder="1" applyAlignment="1">
      <alignment vertical="center"/>
    </xf>
    <xf numFmtId="0" fontId="23" fillId="8" borderId="6" xfId="2" applyFont="1" applyFill="1" applyBorder="1" applyAlignment="1">
      <alignment vertical="center"/>
    </xf>
    <xf numFmtId="0" fontId="21" fillId="8" borderId="3" xfId="2" applyFont="1" applyFill="1" applyBorder="1" applyAlignment="1">
      <alignment horizontal="center" wrapText="1"/>
    </xf>
    <xf numFmtId="0" fontId="21" fillId="8" borderId="4" xfId="2" applyFont="1" applyFill="1" applyBorder="1" applyAlignment="1">
      <alignment horizontal="center" wrapText="1"/>
    </xf>
    <xf numFmtId="0" fontId="21" fillId="8" borderId="5" xfId="2" applyFont="1" applyFill="1" applyBorder="1" applyAlignment="1">
      <alignment horizontal="center" wrapText="1"/>
    </xf>
    <xf numFmtId="0" fontId="21" fillId="8" borderId="6" xfId="2" applyFont="1" applyFill="1" applyBorder="1" applyAlignment="1">
      <alignment horizontal="center" wrapText="1"/>
    </xf>
    <xf numFmtId="0" fontId="20" fillId="6" borderId="0" xfId="0" applyFont="1" applyFill="1" applyBorder="1" applyAlignment="1">
      <alignment horizontal="center"/>
    </xf>
    <xf numFmtId="0" fontId="21" fillId="9" borderId="14" xfId="0" applyFont="1" applyFill="1" applyBorder="1" applyAlignment="1">
      <alignment horizontal="left"/>
    </xf>
    <xf numFmtId="0" fontId="21" fillId="9" borderId="15" xfId="0" applyFont="1" applyFill="1" applyBorder="1" applyAlignment="1">
      <alignment horizontal="left"/>
    </xf>
    <xf numFmtId="0" fontId="21" fillId="9" borderId="16" xfId="0" applyFont="1" applyFill="1" applyBorder="1" applyAlignment="1">
      <alignment horizontal="left"/>
    </xf>
    <xf numFmtId="0" fontId="21" fillId="9" borderId="14" xfId="0" applyFont="1" applyFill="1" applyBorder="1" applyAlignment="1">
      <alignment horizontal="left" wrapText="1"/>
    </xf>
    <xf numFmtId="0" fontId="21" fillId="9" borderId="15" xfId="0" applyFont="1" applyFill="1" applyBorder="1" applyAlignment="1">
      <alignment horizontal="left" wrapText="1"/>
    </xf>
    <xf numFmtId="0" fontId="21" fillId="9" borderId="16" xfId="0" applyFont="1" applyFill="1" applyBorder="1" applyAlignment="1">
      <alignment horizontal="left" wrapText="1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2" fillId="5" borderId="14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24" fillId="8" borderId="1" xfId="2" applyFont="1" applyFill="1" applyBorder="1" applyAlignment="1">
      <alignment horizontal="center" vertical="center" wrapText="1"/>
    </xf>
    <xf numFmtId="0" fontId="24" fillId="8" borderId="1" xfId="2" applyFont="1" applyFill="1" applyBorder="1" applyAlignment="1">
      <alignment horizontal="center" wrapText="1"/>
    </xf>
    <xf numFmtId="0" fontId="24" fillId="8" borderId="1" xfId="2" applyFont="1" applyFill="1" applyBorder="1" applyAlignment="1">
      <alignment horizontal="center"/>
    </xf>
    <xf numFmtId="0" fontId="24" fillId="8" borderId="1" xfId="2" applyFont="1" applyFill="1" applyBorder="1" applyAlignment="1">
      <alignment horizontal="center" vertical="center"/>
    </xf>
    <xf numFmtId="0" fontId="25" fillId="8" borderId="1" xfId="2" applyFont="1" applyFill="1" applyBorder="1" applyAlignment="1">
      <alignment horizontal="center" wrapText="1"/>
    </xf>
    <xf numFmtId="0" fontId="21" fillId="0" borderId="1" xfId="0" applyFont="1" applyBorder="1" applyAlignment="1">
      <alignment horizontal="left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7" borderId="1" xfId="0" applyFont="1" applyFill="1" applyBorder="1" applyAlignment="1">
      <alignment horizontal="left"/>
    </xf>
    <xf numFmtId="0" fontId="9" fillId="7" borderId="14" xfId="0" applyFont="1" applyFill="1" applyBorder="1" applyAlignment="1">
      <alignment horizontal="left" wrapText="1"/>
    </xf>
    <xf numFmtId="0" fontId="9" fillId="7" borderId="15" xfId="0" applyFont="1" applyFill="1" applyBorder="1" applyAlignment="1">
      <alignment horizontal="left" wrapText="1"/>
    </xf>
    <xf numFmtId="0" fontId="9" fillId="7" borderId="16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2" fillId="4" borderId="2" xfId="3" applyFont="1" applyAlignment="1">
      <alignment horizontal="left"/>
    </xf>
    <xf numFmtId="0" fontId="9" fillId="0" borderId="0" xfId="0" applyFont="1" applyAlignment="1">
      <alignment horizontal="left"/>
    </xf>
    <xf numFmtId="0" fontId="23" fillId="8" borderId="9" xfId="2" applyFont="1" applyFill="1" applyBorder="1" applyAlignment="1">
      <alignment horizontal="center" vertical="center" wrapText="1"/>
    </xf>
    <xf numFmtId="0" fontId="23" fillId="8" borderId="11" xfId="2" applyFont="1" applyFill="1" applyBorder="1" applyAlignment="1">
      <alignment horizontal="center" vertical="center" wrapText="1"/>
    </xf>
    <xf numFmtId="0" fontId="23" fillId="8" borderId="10" xfId="2" applyFont="1" applyFill="1" applyBorder="1" applyAlignment="1">
      <alignment horizontal="center" vertical="center" wrapText="1"/>
    </xf>
    <xf numFmtId="0" fontId="18" fillId="4" borderId="2" xfId="3" applyFont="1" applyAlignment="1">
      <alignment horizontal="center"/>
    </xf>
    <xf numFmtId="0" fontId="29" fillId="0" borderId="1" xfId="0" applyFont="1" applyBorder="1" applyAlignment="1">
      <alignment horizontal="left"/>
    </xf>
    <xf numFmtId="0" fontId="22" fillId="5" borderId="1" xfId="0" applyFont="1" applyFill="1" applyBorder="1" applyAlignment="1"/>
  </cellXfs>
  <cellStyles count="6">
    <cellStyle name="Bad" xfId="5"/>
    <cellStyle name="Buena" xfId="1" builtinId="26"/>
    <cellStyle name="Hipervínculo" xfId="4" builtinId="8"/>
    <cellStyle name="Incorrecto" xfId="2" builtinId="27"/>
    <cellStyle name="Normal" xfId="0" builtinId="0"/>
    <cellStyle name="Notas" xfId="3" builtinId="10"/>
  </cellStyles>
  <dxfs count="0"/>
  <tableStyles count="0" defaultTableStyle="TableStyleMedium9" defaultPivotStyle="PivotStyleLight16"/>
  <colors>
    <mruColors>
      <color rgb="FFFFC7CE"/>
      <color rgb="FFDFA6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albisglez@hotmail.com" TargetMode="External"/><Relationship Id="rId1" Type="http://schemas.openxmlformats.org/officeDocument/2006/relationships/hyperlink" Target="mailto:leame300924@hot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13" workbookViewId="0">
      <selection activeCell="Z26" sqref="Z26"/>
    </sheetView>
  </sheetViews>
  <sheetFormatPr baseColWidth="10" defaultRowHeight="15" x14ac:dyDescent="0.25"/>
  <cols>
    <col min="4" max="23" width="3.7109375" customWidth="1"/>
  </cols>
  <sheetData>
    <row r="1" spans="1:24" x14ac:dyDescent="0.25">
      <c r="A1" s="75" t="s">
        <v>15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4" x14ac:dyDescent="0.25">
      <c r="A2" s="82" t="s">
        <v>31</v>
      </c>
      <c r="B2" s="82"/>
      <c r="C2" s="82" t="s">
        <v>150</v>
      </c>
      <c r="D2" s="82"/>
      <c r="E2" s="82"/>
      <c r="F2" s="82"/>
      <c r="G2" s="82"/>
      <c r="H2" s="82"/>
      <c r="I2" s="82" t="s">
        <v>153</v>
      </c>
      <c r="J2" s="82"/>
      <c r="K2" s="82"/>
      <c r="L2" s="82"/>
      <c r="M2" s="82"/>
      <c r="N2" s="82"/>
      <c r="O2" s="82" t="s">
        <v>37</v>
      </c>
      <c r="P2" s="82"/>
      <c r="Q2" s="82"/>
      <c r="R2" s="82"/>
      <c r="S2" s="82"/>
      <c r="T2" s="82"/>
      <c r="U2" s="82"/>
      <c r="V2" s="82"/>
      <c r="W2" s="82"/>
      <c r="X2" s="82"/>
    </row>
    <row r="3" spans="1:24" x14ac:dyDescent="0.25">
      <c r="A3" s="82" t="s">
        <v>19</v>
      </c>
      <c r="B3" s="82"/>
      <c r="C3" s="82"/>
      <c r="D3" s="82"/>
      <c r="E3" s="82"/>
      <c r="F3" s="82"/>
      <c r="G3" s="82"/>
      <c r="H3" s="82"/>
      <c r="I3" s="82" t="s">
        <v>164</v>
      </c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 x14ac:dyDescent="0.25">
      <c r="A4" s="82" t="s">
        <v>21</v>
      </c>
      <c r="B4" s="82"/>
      <c r="C4" s="82"/>
      <c r="D4" s="82"/>
      <c r="E4" s="82"/>
      <c r="F4" s="82"/>
      <c r="G4" s="82"/>
      <c r="H4" s="82"/>
      <c r="I4" s="82" t="s">
        <v>277</v>
      </c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x14ac:dyDescent="0.25">
      <c r="A5" s="82" t="s">
        <v>23</v>
      </c>
      <c r="B5" s="82"/>
      <c r="C5" s="82"/>
      <c r="D5" s="82"/>
      <c r="E5" s="82"/>
      <c r="F5" s="82"/>
      <c r="G5" s="82"/>
      <c r="H5" s="82"/>
      <c r="I5" s="82" t="s">
        <v>278</v>
      </c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</row>
    <row r="6" spans="1:24" x14ac:dyDescent="0.25">
      <c r="A6" s="82" t="s">
        <v>280</v>
      </c>
      <c r="B6" s="82"/>
      <c r="C6" s="82"/>
      <c r="D6" s="82"/>
      <c r="E6" s="82"/>
      <c r="F6" s="82"/>
      <c r="G6" s="82"/>
      <c r="H6" s="82"/>
      <c r="I6" s="82" t="s">
        <v>279</v>
      </c>
      <c r="J6" s="82"/>
      <c r="K6" s="82"/>
      <c r="L6" s="82"/>
      <c r="M6" s="82"/>
      <c r="N6" s="82"/>
      <c r="O6" s="82"/>
      <c r="P6" s="82"/>
      <c r="Q6" s="82" t="s">
        <v>27</v>
      </c>
      <c r="R6" s="82"/>
      <c r="S6" s="82"/>
      <c r="T6" s="82"/>
      <c r="U6" s="82"/>
      <c r="V6" s="82"/>
      <c r="W6" s="82"/>
      <c r="X6" s="82"/>
    </row>
    <row r="7" spans="1:24" x14ac:dyDescent="0.25">
      <c r="A7" s="82" t="s">
        <v>233</v>
      </c>
      <c r="B7" s="82"/>
      <c r="C7" s="82"/>
      <c r="D7" s="82"/>
      <c r="E7" s="82"/>
      <c r="F7" s="82"/>
      <c r="G7" s="82"/>
      <c r="H7" s="82"/>
      <c r="I7" s="82" t="s">
        <v>289</v>
      </c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 x14ac:dyDescent="0.25">
      <c r="A8" s="76" t="s">
        <v>29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spans="1:24" ht="15" customHeight="1" x14ac:dyDescent="0.25">
      <c r="A9" s="90" t="s">
        <v>13</v>
      </c>
      <c r="B9" s="91"/>
      <c r="C9" s="92"/>
      <c r="D9" s="83" t="s">
        <v>14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 t="s">
        <v>11</v>
      </c>
      <c r="W9" s="85"/>
      <c r="X9" s="99" t="s">
        <v>258</v>
      </c>
    </row>
    <row r="10" spans="1:24" ht="15" customHeight="1" x14ac:dyDescent="0.25">
      <c r="A10" s="93"/>
      <c r="B10" s="94"/>
      <c r="C10" s="95"/>
      <c r="D10" s="79" t="s">
        <v>259</v>
      </c>
      <c r="E10" s="79"/>
      <c r="F10" s="79" t="s">
        <v>30</v>
      </c>
      <c r="G10" s="79"/>
      <c r="H10" s="79" t="s">
        <v>251</v>
      </c>
      <c r="I10" s="79"/>
      <c r="J10" s="79" t="s">
        <v>252</v>
      </c>
      <c r="K10" s="79"/>
      <c r="L10" s="79" t="s">
        <v>253</v>
      </c>
      <c r="M10" s="79"/>
      <c r="N10" s="79" t="s">
        <v>254</v>
      </c>
      <c r="O10" s="79"/>
      <c r="P10" s="79" t="s">
        <v>255</v>
      </c>
      <c r="Q10" s="79"/>
      <c r="R10" s="79" t="s">
        <v>256</v>
      </c>
      <c r="S10" s="79"/>
      <c r="T10" s="79" t="s">
        <v>257</v>
      </c>
      <c r="U10" s="79"/>
      <c r="V10" s="86"/>
      <c r="W10" s="87"/>
      <c r="X10" s="100"/>
    </row>
    <row r="11" spans="1:24" x14ac:dyDescent="0.25">
      <c r="A11" s="93"/>
      <c r="B11" s="94"/>
      <c r="C11" s="95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88"/>
      <c r="W11" s="89"/>
      <c r="X11" s="100"/>
    </row>
    <row r="12" spans="1:24" x14ac:dyDescent="0.25">
      <c r="A12" s="96"/>
      <c r="B12" s="97"/>
      <c r="C12" s="98"/>
      <c r="D12" s="23" t="s">
        <v>32</v>
      </c>
      <c r="E12" s="26" t="s">
        <v>33</v>
      </c>
      <c r="F12" s="23" t="s">
        <v>32</v>
      </c>
      <c r="G12" s="26" t="s">
        <v>33</v>
      </c>
      <c r="H12" s="23" t="s">
        <v>32</v>
      </c>
      <c r="I12" s="26" t="s">
        <v>33</v>
      </c>
      <c r="J12" s="23" t="s">
        <v>32</v>
      </c>
      <c r="K12" s="26" t="s">
        <v>33</v>
      </c>
      <c r="L12" s="23" t="s">
        <v>32</v>
      </c>
      <c r="M12" s="26" t="s">
        <v>33</v>
      </c>
      <c r="N12" s="23" t="s">
        <v>32</v>
      </c>
      <c r="O12" s="26" t="s">
        <v>33</v>
      </c>
      <c r="P12" s="23" t="s">
        <v>32</v>
      </c>
      <c r="Q12" s="26" t="s">
        <v>33</v>
      </c>
      <c r="R12" s="23" t="s">
        <v>32</v>
      </c>
      <c r="S12" s="26" t="s">
        <v>33</v>
      </c>
      <c r="T12" s="23" t="s">
        <v>32</v>
      </c>
      <c r="U12" s="26" t="s">
        <v>33</v>
      </c>
      <c r="V12" s="23" t="s">
        <v>32</v>
      </c>
      <c r="W12" s="26" t="s">
        <v>33</v>
      </c>
      <c r="X12" s="101"/>
    </row>
    <row r="13" spans="1:24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4">
        <f>T13+R13+P13+N13+L13+J13+H13+F13+D13</f>
        <v>0</v>
      </c>
      <c r="W13" s="1">
        <f t="shared" ref="W13:W27" si="0">E13+G13+I13+K13+M13+O13+Q13+S13+U13</f>
        <v>0</v>
      </c>
      <c r="X13" s="14">
        <f t="shared" ref="X13:X27" si="1">V13+W13</f>
        <v>0</v>
      </c>
    </row>
    <row r="14" spans="1:24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v>2</v>
      </c>
      <c r="U14" s="1"/>
      <c r="V14" s="14">
        <f t="shared" ref="V14:V28" si="2">T14+R14+P14+N14+L14+J14+H14+F14+D14</f>
        <v>2</v>
      </c>
      <c r="W14" s="1">
        <f t="shared" si="0"/>
        <v>0</v>
      </c>
      <c r="X14" s="14">
        <f t="shared" si="1"/>
        <v>2</v>
      </c>
    </row>
    <row r="15" spans="1:24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4">
        <f t="shared" si="2"/>
        <v>0</v>
      </c>
      <c r="W15" s="1">
        <f t="shared" si="0"/>
        <v>0</v>
      </c>
      <c r="X15" s="14">
        <f t="shared" si="1"/>
        <v>0</v>
      </c>
    </row>
    <row r="16" spans="1:24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4">
        <f t="shared" si="2"/>
        <v>0</v>
      </c>
      <c r="W16" s="1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4">
        <f t="shared" si="2"/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4">
        <f t="shared" si="2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3</v>
      </c>
      <c r="U19" s="1"/>
      <c r="V19" s="14">
        <f t="shared" si="2"/>
        <v>3</v>
      </c>
      <c r="W19" s="1">
        <f t="shared" si="0"/>
        <v>0</v>
      </c>
      <c r="X19" s="14">
        <f t="shared" si="1"/>
        <v>3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4">
        <f t="shared" si="2"/>
        <v>0</v>
      </c>
      <c r="W20" s="1">
        <f>E20+G20+I20+K20+M20+O20+Q20+S20+U20</f>
        <v>0</v>
      </c>
      <c r="X20" s="14">
        <f>V20+W20</f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4">
        <f t="shared" si="2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4">
        <f t="shared" si="2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4">
        <f t="shared" si="2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4">
        <f t="shared" si="2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4">
        <f t="shared" si="2"/>
        <v>0</v>
      </c>
      <c r="W25" s="1">
        <f t="shared" si="0"/>
        <v>0</v>
      </c>
      <c r="X25" s="14">
        <f t="shared" si="1"/>
        <v>0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4">
        <f t="shared" si="2"/>
        <v>0</v>
      </c>
      <c r="W26" s="1">
        <f t="shared" si="0"/>
        <v>0</v>
      </c>
      <c r="X26" s="14">
        <f t="shared" si="1"/>
        <v>0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4">
        <f t="shared" si="2"/>
        <v>0</v>
      </c>
      <c r="W27" s="1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4">
        <f t="shared" si="2"/>
        <v>0</v>
      </c>
      <c r="W28" s="1">
        <f>E28+G28+I28+K28+M28+O28+Q28+S28+U28</f>
        <v>0</v>
      </c>
      <c r="X28" s="14">
        <f>V28+W28</f>
        <v>0</v>
      </c>
    </row>
    <row r="29" spans="1:24" ht="13.5" customHeight="1" x14ac:dyDescent="0.3">
      <c r="A29" s="81" t="s">
        <v>249</v>
      </c>
      <c r="B29" s="81"/>
      <c r="C29" s="81"/>
      <c r="D29" s="3">
        <f>SUM(D13:D28)</f>
        <v>0</v>
      </c>
      <c r="E29" s="3">
        <f t="shared" ref="E29:U29" si="3">SUM(E13:E28)</f>
        <v>0</v>
      </c>
      <c r="F29" s="3">
        <f t="shared" si="3"/>
        <v>0</v>
      </c>
      <c r="G29" s="3">
        <f t="shared" si="3"/>
        <v>0</v>
      </c>
      <c r="H29" s="3">
        <f t="shared" si="3"/>
        <v>0</v>
      </c>
      <c r="I29" s="3">
        <f t="shared" si="3"/>
        <v>0</v>
      </c>
      <c r="J29" s="3">
        <f t="shared" si="3"/>
        <v>0</v>
      </c>
      <c r="K29" s="3">
        <f t="shared" si="3"/>
        <v>0</v>
      </c>
      <c r="L29" s="3">
        <f t="shared" si="3"/>
        <v>0</v>
      </c>
      <c r="M29" s="3">
        <f t="shared" si="3"/>
        <v>0</v>
      </c>
      <c r="N29" s="3">
        <f t="shared" si="3"/>
        <v>0</v>
      </c>
      <c r="O29" s="3">
        <f t="shared" si="3"/>
        <v>0</v>
      </c>
      <c r="P29" s="3">
        <f t="shared" si="3"/>
        <v>0</v>
      </c>
      <c r="Q29" s="3">
        <f t="shared" si="3"/>
        <v>0</v>
      </c>
      <c r="R29" s="3">
        <f t="shared" si="3"/>
        <v>0</v>
      </c>
      <c r="S29" s="3">
        <f t="shared" si="3"/>
        <v>0</v>
      </c>
      <c r="T29" s="3">
        <f t="shared" si="3"/>
        <v>5</v>
      </c>
      <c r="U29" s="3">
        <f t="shared" si="3"/>
        <v>0</v>
      </c>
      <c r="V29" s="3">
        <f>SUM(V13:V28)</f>
        <v>5</v>
      </c>
      <c r="W29" s="3">
        <f>SUM(W13:W28)</f>
        <v>0</v>
      </c>
      <c r="X29" s="15">
        <f>SUM(X13:X28)</f>
        <v>5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5">
        <v>5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/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/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/>
    </row>
    <row r="34" spans="1:24" ht="15" customHeight="1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">
        <v>5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4"/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/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/>
    </row>
    <row r="38" spans="1:24" ht="14.2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</sheetData>
  <mergeCells count="56">
    <mergeCell ref="T10:U11"/>
    <mergeCell ref="A7:H7"/>
    <mergeCell ref="I4:X4"/>
    <mergeCell ref="A5:H5"/>
    <mergeCell ref="I5:X5"/>
    <mergeCell ref="A6:H6"/>
    <mergeCell ref="I6:P6"/>
    <mergeCell ref="Q6:X6"/>
    <mergeCell ref="A15:C15"/>
    <mergeCell ref="A14:C14"/>
    <mergeCell ref="A2:B2"/>
    <mergeCell ref="C2:H2"/>
    <mergeCell ref="I2:N2"/>
    <mergeCell ref="I7:X7"/>
    <mergeCell ref="D9:U9"/>
    <mergeCell ref="V9:W11"/>
    <mergeCell ref="O2:X2"/>
    <mergeCell ref="A3:H3"/>
    <mergeCell ref="I3:X3"/>
    <mergeCell ref="P10:Q11"/>
    <mergeCell ref="R10:S11"/>
    <mergeCell ref="A9:C12"/>
    <mergeCell ref="X9:X12"/>
    <mergeCell ref="A4:H4"/>
    <mergeCell ref="A38:W38"/>
    <mergeCell ref="A33:W33"/>
    <mergeCell ref="A34:W34"/>
    <mergeCell ref="N10:O11"/>
    <mergeCell ref="A30:W30"/>
    <mergeCell ref="A31:W31"/>
    <mergeCell ref="A32:W32"/>
    <mergeCell ref="A16:C16"/>
    <mergeCell ref="A17:C17"/>
    <mergeCell ref="A28:C28"/>
    <mergeCell ref="A29:C29"/>
    <mergeCell ref="A23:C23"/>
    <mergeCell ref="A27:C27"/>
    <mergeCell ref="A22:C22"/>
    <mergeCell ref="A21:C21"/>
    <mergeCell ref="A18:C18"/>
    <mergeCell ref="A1:X1"/>
    <mergeCell ref="A8:X8"/>
    <mergeCell ref="A35:W35"/>
    <mergeCell ref="A36:W36"/>
    <mergeCell ref="A37:W37"/>
    <mergeCell ref="A25:C25"/>
    <mergeCell ref="A20:C20"/>
    <mergeCell ref="A19:C19"/>
    <mergeCell ref="D10:E11"/>
    <mergeCell ref="F10:G11"/>
    <mergeCell ref="H10:I11"/>
    <mergeCell ref="J10:K11"/>
    <mergeCell ref="L10:M11"/>
    <mergeCell ref="A24:C24"/>
    <mergeCell ref="A26:C26"/>
    <mergeCell ref="A13:C13"/>
  </mergeCells>
  <pageMargins left="0.70866141732283472" right="0.70866141732283472" top="0.74803149606299213" bottom="0.24" header="0.31496062992125984" footer="0.21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opLeftCell="A24" workbookViewId="0">
      <selection activeCell="Z30" sqref="Z30"/>
    </sheetView>
  </sheetViews>
  <sheetFormatPr baseColWidth="10" defaultRowHeight="15" x14ac:dyDescent="0.25"/>
  <cols>
    <col min="3" max="3" width="9.85546875" customWidth="1"/>
    <col min="4" max="4" width="3.7109375" customWidth="1"/>
    <col min="5" max="5" width="4.140625" customWidth="1"/>
    <col min="6" max="21" width="3.7109375" customWidth="1"/>
    <col min="22" max="23" width="3.7109375" style="2" customWidth="1"/>
    <col min="24" max="24" width="11.42578125" style="16"/>
  </cols>
  <sheetData>
    <row r="1" spans="1:28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8" x14ac:dyDescent="0.25">
      <c r="A2" s="103" t="s">
        <v>53</v>
      </c>
      <c r="B2" s="103"/>
      <c r="C2" s="103" t="s">
        <v>54</v>
      </c>
      <c r="D2" s="103"/>
      <c r="E2" s="103"/>
      <c r="F2" s="103"/>
      <c r="G2" s="103"/>
      <c r="H2" s="103"/>
      <c r="I2" s="161" t="s">
        <v>55</v>
      </c>
      <c r="J2" s="161"/>
      <c r="K2" s="161"/>
      <c r="L2" s="161"/>
      <c r="M2" s="161"/>
      <c r="N2" s="161"/>
      <c r="O2" s="103" t="s">
        <v>237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8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20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t="s">
        <v>117</v>
      </c>
      <c r="AA3" t="s">
        <v>118</v>
      </c>
      <c r="AB3" s="4" t="s">
        <v>122</v>
      </c>
    </row>
    <row r="4" spans="1:28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239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t="s">
        <v>119</v>
      </c>
      <c r="AA4" t="s">
        <v>116</v>
      </c>
      <c r="AB4" s="4" t="s">
        <v>121</v>
      </c>
    </row>
    <row r="5" spans="1:28" x14ac:dyDescent="0.25">
      <c r="A5" s="103" t="s">
        <v>238</v>
      </c>
      <c r="B5" s="103"/>
      <c r="C5" s="103"/>
      <c r="D5" s="103"/>
      <c r="E5" s="103"/>
      <c r="F5" s="103"/>
      <c r="G5" s="103"/>
      <c r="H5" s="103"/>
      <c r="I5" s="103" t="s">
        <v>240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t="s">
        <v>120</v>
      </c>
      <c r="AA5" t="s">
        <v>116</v>
      </c>
    </row>
    <row r="6" spans="1:28" x14ac:dyDescent="0.25">
      <c r="A6" s="103" t="s">
        <v>241</v>
      </c>
      <c r="B6" s="103"/>
      <c r="C6" s="103"/>
      <c r="D6" s="103"/>
      <c r="E6" s="103"/>
      <c r="F6" s="103"/>
      <c r="G6" s="103"/>
      <c r="H6" s="103"/>
      <c r="I6" s="103" t="s">
        <v>123</v>
      </c>
      <c r="J6" s="103"/>
      <c r="K6" s="103"/>
      <c r="L6" s="103"/>
      <c r="M6" s="103"/>
      <c r="N6" s="103"/>
      <c r="O6" s="103"/>
      <c r="P6" s="103"/>
      <c r="Q6" s="103" t="s">
        <v>124</v>
      </c>
      <c r="R6" s="103"/>
      <c r="S6" s="103"/>
      <c r="T6" s="103"/>
      <c r="U6" s="103"/>
      <c r="V6" s="103"/>
      <c r="W6" s="103"/>
      <c r="X6" s="103"/>
    </row>
    <row r="7" spans="1:28" x14ac:dyDescent="0.25">
      <c r="A7" s="103" t="s">
        <v>219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8" x14ac:dyDescent="0.25">
      <c r="A8" s="136" t="s">
        <v>250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8" ht="15" customHeight="1" x14ac:dyDescent="0.25">
      <c r="A9" s="126" t="s">
        <v>13</v>
      </c>
      <c r="B9" s="127"/>
      <c r="C9" s="128"/>
      <c r="D9" s="159" t="s">
        <v>14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3" t="s">
        <v>11</v>
      </c>
      <c r="W9" s="154"/>
      <c r="X9" s="150" t="s">
        <v>258</v>
      </c>
    </row>
    <row r="10" spans="1:28" ht="15" customHeight="1" x14ac:dyDescent="0.25">
      <c r="A10" s="129"/>
      <c r="B10" s="130"/>
      <c r="C10" s="131"/>
      <c r="D10" s="160" t="s">
        <v>259</v>
      </c>
      <c r="E10" s="160"/>
      <c r="F10" s="149" t="s">
        <v>30</v>
      </c>
      <c r="G10" s="149"/>
      <c r="H10" s="149" t="s">
        <v>251</v>
      </c>
      <c r="I10" s="149"/>
      <c r="J10" s="149" t="s">
        <v>252</v>
      </c>
      <c r="K10" s="149"/>
      <c r="L10" s="149" t="s">
        <v>253</v>
      </c>
      <c r="M10" s="149"/>
      <c r="N10" s="149" t="s">
        <v>254</v>
      </c>
      <c r="O10" s="149"/>
      <c r="P10" s="149" t="s">
        <v>255</v>
      </c>
      <c r="Q10" s="149"/>
      <c r="R10" s="149" t="s">
        <v>256</v>
      </c>
      <c r="S10" s="149"/>
      <c r="T10" s="149" t="s">
        <v>257</v>
      </c>
      <c r="U10" s="149"/>
      <c r="V10" s="155"/>
      <c r="W10" s="156"/>
      <c r="X10" s="151"/>
    </row>
    <row r="11" spans="1:28" x14ac:dyDescent="0.25">
      <c r="A11" s="129"/>
      <c r="B11" s="130"/>
      <c r="C11" s="131"/>
      <c r="D11" s="160"/>
      <c r="E11" s="160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57"/>
      <c r="W11" s="158"/>
      <c r="X11" s="151"/>
    </row>
    <row r="12" spans="1:28" x14ac:dyDescent="0.25">
      <c r="A12" s="132"/>
      <c r="B12" s="133"/>
      <c r="C12" s="134"/>
      <c r="D12" s="36" t="s">
        <v>32</v>
      </c>
      <c r="E12" s="37" t="s">
        <v>33</v>
      </c>
      <c r="F12" s="36" t="s">
        <v>32</v>
      </c>
      <c r="G12" s="37" t="s">
        <v>33</v>
      </c>
      <c r="H12" s="36" t="s">
        <v>32</v>
      </c>
      <c r="I12" s="37" t="s">
        <v>33</v>
      </c>
      <c r="J12" s="36" t="s">
        <v>32</v>
      </c>
      <c r="K12" s="37" t="s">
        <v>33</v>
      </c>
      <c r="L12" s="36" t="s">
        <v>32</v>
      </c>
      <c r="M12" s="37" t="s">
        <v>33</v>
      </c>
      <c r="N12" s="36" t="s">
        <v>32</v>
      </c>
      <c r="O12" s="37" t="s">
        <v>33</v>
      </c>
      <c r="P12" s="36" t="s">
        <v>32</v>
      </c>
      <c r="Q12" s="37" t="s">
        <v>33</v>
      </c>
      <c r="R12" s="36" t="s">
        <v>32</v>
      </c>
      <c r="S12" s="37" t="s">
        <v>33</v>
      </c>
      <c r="T12" s="36" t="s">
        <v>32</v>
      </c>
      <c r="U12" s="37" t="s">
        <v>33</v>
      </c>
      <c r="V12" s="36" t="s">
        <v>32</v>
      </c>
      <c r="W12" s="37" t="s">
        <v>33</v>
      </c>
      <c r="X12" s="152"/>
    </row>
    <row r="13" spans="1:28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7" si="0">D13+F13+H13+J13+L13+N13+P13+R13+T13</f>
        <v>0</v>
      </c>
      <c r="W13" s="1">
        <f t="shared" si="0"/>
        <v>0</v>
      </c>
      <c r="X13" s="14">
        <f t="shared" ref="X13:X27" si="1">V13+W13</f>
        <v>0</v>
      </c>
    </row>
    <row r="14" spans="1:28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8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8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>
        <v>1</v>
      </c>
      <c r="U18" s="1"/>
      <c r="V18" s="1">
        <f t="shared" si="0"/>
        <v>1</v>
      </c>
      <c r="W18" s="1">
        <f t="shared" si="0"/>
        <v>0</v>
      </c>
      <c r="X18" s="14">
        <f t="shared" si="1"/>
        <v>1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1</v>
      </c>
      <c r="U19" s="1"/>
      <c r="V19" s="1">
        <f t="shared" si="0"/>
        <v>1</v>
      </c>
      <c r="W19" s="1">
        <f t="shared" si="0"/>
        <v>0</v>
      </c>
      <c r="X19" s="14">
        <f t="shared" si="1"/>
        <v>1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v>1</v>
      </c>
      <c r="U20" s="1"/>
      <c r="V20" s="1">
        <f t="shared" si="0"/>
        <v>1</v>
      </c>
      <c r="W20" s="1">
        <f t="shared" si="0"/>
        <v>0</v>
      </c>
      <c r="X20" s="14">
        <f t="shared" si="1"/>
        <v>1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>
        <v>2</v>
      </c>
      <c r="F25" s="1">
        <v>1</v>
      </c>
      <c r="G25" s="1"/>
      <c r="H25" s="1"/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/>
      <c r="O25" s="1">
        <v>4</v>
      </c>
      <c r="P25" s="1">
        <v>3</v>
      </c>
      <c r="Q25" s="1">
        <v>4</v>
      </c>
      <c r="R25" s="1">
        <v>5</v>
      </c>
      <c r="S25" s="1">
        <v>10</v>
      </c>
      <c r="T25" s="1">
        <v>3</v>
      </c>
      <c r="U25" s="1">
        <v>4</v>
      </c>
      <c r="V25" s="1">
        <f t="shared" si="0"/>
        <v>14</v>
      </c>
      <c r="W25" s="1">
        <f t="shared" si="0"/>
        <v>27</v>
      </c>
      <c r="X25" s="14">
        <f t="shared" si="1"/>
        <v>41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0"/>
        <v>0</v>
      </c>
      <c r="X26" s="14">
        <f t="shared" si="1"/>
        <v>0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>D28+F28+H28+J28+L28+N28+P28+R28+T28</f>
        <v>0</v>
      </c>
      <c r="W28" s="1">
        <f>E28+G28+I28+K28+M28+O28+Q28+S28+U28</f>
        <v>0</v>
      </c>
      <c r="X28" s="14">
        <f>V28+W28</f>
        <v>0</v>
      </c>
    </row>
    <row r="29" spans="1:24" ht="15.75" x14ac:dyDescent="0.3">
      <c r="A29" s="81" t="s">
        <v>249</v>
      </c>
      <c r="B29" s="81"/>
      <c r="C29" s="81"/>
      <c r="D29" s="3">
        <f t="shared" ref="D29:U29" si="2">SUM(D13:D28)</f>
        <v>0</v>
      </c>
      <c r="E29" s="3">
        <f t="shared" si="2"/>
        <v>2</v>
      </c>
      <c r="F29" s="3">
        <f t="shared" si="2"/>
        <v>1</v>
      </c>
      <c r="G29" s="3">
        <f t="shared" si="2"/>
        <v>0</v>
      </c>
      <c r="H29" s="3">
        <f t="shared" si="2"/>
        <v>0</v>
      </c>
      <c r="I29" s="3">
        <f t="shared" si="2"/>
        <v>1</v>
      </c>
      <c r="J29" s="3">
        <f t="shared" si="2"/>
        <v>1</v>
      </c>
      <c r="K29" s="3">
        <f t="shared" si="2"/>
        <v>1</v>
      </c>
      <c r="L29" s="3">
        <f t="shared" si="2"/>
        <v>1</v>
      </c>
      <c r="M29" s="3">
        <f t="shared" si="2"/>
        <v>1</v>
      </c>
      <c r="N29" s="3">
        <f t="shared" si="2"/>
        <v>0</v>
      </c>
      <c r="O29" s="3">
        <f t="shared" si="2"/>
        <v>4</v>
      </c>
      <c r="P29" s="3">
        <f t="shared" si="2"/>
        <v>3</v>
      </c>
      <c r="Q29" s="3">
        <f t="shared" si="2"/>
        <v>4</v>
      </c>
      <c r="R29" s="3">
        <f t="shared" si="2"/>
        <v>5</v>
      </c>
      <c r="S29" s="3">
        <f t="shared" si="2"/>
        <v>10</v>
      </c>
      <c r="T29" s="3">
        <f t="shared" si="2"/>
        <v>6</v>
      </c>
      <c r="U29" s="3">
        <f t="shared" si="2"/>
        <v>4</v>
      </c>
      <c r="V29" s="15">
        <f>SUM(V13:V28)</f>
        <v>17</v>
      </c>
      <c r="W29" s="15">
        <f>SUM(W13:W28)</f>
        <v>27</v>
      </c>
      <c r="X29" s="15">
        <f>SUM(X13:X28)</f>
        <v>44</v>
      </c>
    </row>
    <row r="30" spans="1:24" x14ac:dyDescent="0.25">
      <c r="A30" s="148" t="s">
        <v>242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24">
        <v>50</v>
      </c>
    </row>
    <row r="31" spans="1:24" ht="15" customHeight="1" x14ac:dyDescent="0.25">
      <c r="A31" s="148" t="s">
        <v>243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24">
        <v>0</v>
      </c>
    </row>
    <row r="32" spans="1:24" x14ac:dyDescent="0.25">
      <c r="A32" s="148" t="s">
        <v>244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24">
        <v>52</v>
      </c>
    </row>
    <row r="33" spans="1:24" x14ac:dyDescent="0.25">
      <c r="A33" s="162" t="s">
        <v>192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24">
        <v>130</v>
      </c>
    </row>
    <row r="34" spans="1:24" ht="15" customHeight="1" x14ac:dyDescent="0.25">
      <c r="A34" s="148" t="s">
        <v>245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24">
        <v>10</v>
      </c>
    </row>
    <row r="35" spans="1:24" x14ac:dyDescent="0.25">
      <c r="A35" s="148" t="s">
        <v>246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24">
        <v>16</v>
      </c>
    </row>
    <row r="36" spans="1:24" x14ac:dyDescent="0.25">
      <c r="A36" s="148" t="s">
        <v>247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24">
        <v>62</v>
      </c>
    </row>
    <row r="37" spans="1:24" x14ac:dyDescent="0.25">
      <c r="A37" s="148" t="s">
        <v>248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24">
        <v>0</v>
      </c>
    </row>
    <row r="38" spans="1:24" x14ac:dyDescent="0.25">
      <c r="A38" s="162" t="s">
        <v>206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24"/>
    </row>
  </sheetData>
  <mergeCells count="56">
    <mergeCell ref="A36:W36"/>
    <mergeCell ref="A37:W37"/>
    <mergeCell ref="A38:W38"/>
    <mergeCell ref="A31:W31"/>
    <mergeCell ref="A32:W32"/>
    <mergeCell ref="A33:W33"/>
    <mergeCell ref="A34:W34"/>
    <mergeCell ref="A35:W35"/>
    <mergeCell ref="A1:X1"/>
    <mergeCell ref="A4:H4"/>
    <mergeCell ref="I4:X4"/>
    <mergeCell ref="A5:H5"/>
    <mergeCell ref="I5:X5"/>
    <mergeCell ref="A2:B2"/>
    <mergeCell ref="C2:H2"/>
    <mergeCell ref="I2:N2"/>
    <mergeCell ref="O2:X2"/>
    <mergeCell ref="A3:H3"/>
    <mergeCell ref="I3:X3"/>
    <mergeCell ref="A15:C15"/>
    <mergeCell ref="J10:K11"/>
    <mergeCell ref="L10:M11"/>
    <mergeCell ref="N10:O11"/>
    <mergeCell ref="P10:Q11"/>
    <mergeCell ref="A14:C14"/>
    <mergeCell ref="A13:C13"/>
    <mergeCell ref="D10:E11"/>
    <mergeCell ref="F10:G11"/>
    <mergeCell ref="H10:I11"/>
    <mergeCell ref="A9:C12"/>
    <mergeCell ref="R10:S11"/>
    <mergeCell ref="X9:X12"/>
    <mergeCell ref="T10:U11"/>
    <mergeCell ref="A8:X8"/>
    <mergeCell ref="A6:H6"/>
    <mergeCell ref="I6:P6"/>
    <mergeCell ref="V9:W11"/>
    <mergeCell ref="Q6:X6"/>
    <mergeCell ref="A7:H7"/>
    <mergeCell ref="I7:X7"/>
    <mergeCell ref="D9:U9"/>
    <mergeCell ref="A28:C28"/>
    <mergeCell ref="A29:C29"/>
    <mergeCell ref="A30:W30"/>
    <mergeCell ref="A16:C16"/>
    <mergeCell ref="A17:C17"/>
    <mergeCell ref="A19:C19"/>
    <mergeCell ref="A20:C20"/>
    <mergeCell ref="A18:C18"/>
    <mergeCell ref="A26:C26"/>
    <mergeCell ref="A27:C27"/>
    <mergeCell ref="A21:C21"/>
    <mergeCell ref="A22:C22"/>
    <mergeCell ref="A23:C23"/>
    <mergeCell ref="A24:C24"/>
    <mergeCell ref="A25:C25"/>
  </mergeCells>
  <hyperlinks>
    <hyperlink ref="AB4" r:id="rId1"/>
    <hyperlink ref="AB3" r:id="rId2"/>
  </hyperlinks>
  <pageMargins left="0.70866141732283472" right="0.70866141732283472" top="0.74803149606299213" bottom="0.74803149606299213" header="0.31496062992125984" footer="0.31496062992125984"/>
  <pageSetup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AA15" sqref="AA15"/>
    </sheetView>
  </sheetViews>
  <sheetFormatPr baseColWidth="10" defaultRowHeight="15" x14ac:dyDescent="0.25"/>
  <cols>
    <col min="4" max="23" width="3.7109375" customWidth="1"/>
    <col min="24" max="24" width="11.42578125" style="17"/>
    <col min="25" max="25" width="14.85546875" customWidth="1"/>
  </cols>
  <sheetData>
    <row r="1" spans="1:26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6" x14ac:dyDescent="0.25">
      <c r="A2" s="103" t="s">
        <v>53</v>
      </c>
      <c r="B2" s="103"/>
      <c r="C2" s="103" t="s">
        <v>56</v>
      </c>
      <c r="D2" s="103"/>
      <c r="E2" s="103"/>
      <c r="F2" s="103"/>
      <c r="G2" s="103"/>
      <c r="H2" s="103"/>
      <c r="I2" s="103" t="s">
        <v>57</v>
      </c>
      <c r="J2" s="103"/>
      <c r="K2" s="103"/>
      <c r="L2" s="103"/>
      <c r="M2" s="103"/>
      <c r="N2" s="103"/>
      <c r="O2" s="103" t="s">
        <v>58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6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20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6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59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6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6" x14ac:dyDescent="0.25">
      <c r="A6" s="103" t="s">
        <v>25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  <c r="Y6" t="s">
        <v>112</v>
      </c>
      <c r="Z6" t="s">
        <v>111</v>
      </c>
    </row>
    <row r="7" spans="1:26" x14ac:dyDescent="0.25">
      <c r="A7" s="103" t="s">
        <v>28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t="s">
        <v>113</v>
      </c>
      <c r="Z7" t="s">
        <v>106</v>
      </c>
    </row>
    <row r="8" spans="1:26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6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6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6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6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26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8" si="0">D13+F13+H13+J13+L13+N13+P13+R13+T13</f>
        <v>0</v>
      </c>
      <c r="W13" s="1">
        <f t="shared" si="0"/>
        <v>0</v>
      </c>
      <c r="X13" s="14">
        <f t="shared" ref="X13:X28" si="1">V13+W13</f>
        <v>0</v>
      </c>
    </row>
    <row r="14" spans="1:26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6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6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6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6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6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2</v>
      </c>
      <c r="U19" s="1"/>
      <c r="V19" s="1">
        <f t="shared" si="0"/>
        <v>2</v>
      </c>
      <c r="W19" s="1">
        <f t="shared" si="0"/>
        <v>0</v>
      </c>
      <c r="X19" s="14">
        <f t="shared" si="1"/>
        <v>2</v>
      </c>
    </row>
    <row r="20" spans="1:26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6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6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6" ht="15.75" x14ac:dyDescent="0.3">
      <c r="A23" s="78" t="s">
        <v>268</v>
      </c>
      <c r="B23" s="78"/>
      <c r="C23" s="78"/>
      <c r="D23" s="1"/>
      <c r="E23" s="1"/>
      <c r="F23" s="1"/>
      <c r="G23" s="1">
        <v>1</v>
      </c>
      <c r="H23" s="1"/>
      <c r="I23" s="1"/>
      <c r="J23" s="1"/>
      <c r="K23" s="1">
        <v>2</v>
      </c>
      <c r="L23" s="1">
        <v>1</v>
      </c>
      <c r="M23" s="1">
        <v>1</v>
      </c>
      <c r="N23" s="1"/>
      <c r="O23" s="1">
        <v>2</v>
      </c>
      <c r="P23" s="1"/>
      <c r="Q23" s="1"/>
      <c r="R23" s="1">
        <v>2</v>
      </c>
      <c r="S23" s="1">
        <v>1</v>
      </c>
      <c r="T23" s="1">
        <v>1</v>
      </c>
      <c r="U23" s="1">
        <v>1</v>
      </c>
      <c r="V23" s="1">
        <f t="shared" si="0"/>
        <v>4</v>
      </c>
      <c r="W23" s="1">
        <f t="shared" si="0"/>
        <v>8</v>
      </c>
      <c r="X23" s="14">
        <f t="shared" si="1"/>
        <v>12</v>
      </c>
    </row>
    <row r="24" spans="1:26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  <c r="Z24" t="s">
        <v>293</v>
      </c>
    </row>
    <row r="25" spans="1:26" ht="15.75" x14ac:dyDescent="0.3">
      <c r="A25" s="78" t="s">
        <v>270</v>
      </c>
      <c r="B25" s="78"/>
      <c r="C25" s="78"/>
      <c r="D25" s="1"/>
      <c r="E25" s="1">
        <v>1</v>
      </c>
      <c r="F25" s="1"/>
      <c r="G25" s="1"/>
      <c r="H25" s="1"/>
      <c r="I25" s="1"/>
      <c r="J25" s="1"/>
      <c r="K25" s="1"/>
      <c r="L25" s="1"/>
      <c r="M25" s="1"/>
      <c r="N25" s="1"/>
      <c r="O25" s="1">
        <v>1</v>
      </c>
      <c r="P25" s="1"/>
      <c r="Q25" s="1"/>
      <c r="R25" s="1">
        <v>2</v>
      </c>
      <c r="S25" s="1">
        <v>1</v>
      </c>
      <c r="T25" s="1"/>
      <c r="U25" s="1"/>
      <c r="V25" s="1">
        <f t="shared" si="0"/>
        <v>2</v>
      </c>
      <c r="W25" s="1">
        <f t="shared" si="0"/>
        <v>3</v>
      </c>
      <c r="X25" s="14">
        <f t="shared" si="1"/>
        <v>5</v>
      </c>
    </row>
    <row r="26" spans="1:26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0"/>
        <v>0</v>
      </c>
      <c r="X26" s="14">
        <f t="shared" si="1"/>
        <v>0</v>
      </c>
    </row>
    <row r="27" spans="1:26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6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0"/>
        <v>0</v>
      </c>
      <c r="W28" s="1">
        <f t="shared" si="0"/>
        <v>0</v>
      </c>
      <c r="X28" s="14">
        <f t="shared" si="1"/>
        <v>0</v>
      </c>
    </row>
    <row r="29" spans="1:26" ht="15.75" x14ac:dyDescent="0.3">
      <c r="A29" s="81" t="s">
        <v>249</v>
      </c>
      <c r="B29" s="81"/>
      <c r="C29" s="81"/>
      <c r="D29" s="3">
        <f>SUM(D13:D28)</f>
        <v>0</v>
      </c>
      <c r="E29" s="3">
        <f t="shared" ref="E29:U29" si="2">SUM(E13:E28)</f>
        <v>1</v>
      </c>
      <c r="F29" s="3">
        <f t="shared" si="2"/>
        <v>0</v>
      </c>
      <c r="G29" s="3">
        <f t="shared" si="2"/>
        <v>1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2</v>
      </c>
      <c r="L29" s="3">
        <f t="shared" si="2"/>
        <v>1</v>
      </c>
      <c r="M29" s="3">
        <f t="shared" si="2"/>
        <v>1</v>
      </c>
      <c r="N29" s="3">
        <f t="shared" si="2"/>
        <v>0</v>
      </c>
      <c r="O29" s="3">
        <f t="shared" si="2"/>
        <v>3</v>
      </c>
      <c r="P29" s="3">
        <f t="shared" si="2"/>
        <v>0</v>
      </c>
      <c r="Q29" s="3">
        <f t="shared" si="2"/>
        <v>0</v>
      </c>
      <c r="R29" s="3">
        <f t="shared" si="2"/>
        <v>4</v>
      </c>
      <c r="S29" s="3">
        <f t="shared" si="2"/>
        <v>2</v>
      </c>
      <c r="T29" s="3">
        <f t="shared" si="2"/>
        <v>3</v>
      </c>
      <c r="U29" s="3">
        <f t="shared" si="2"/>
        <v>1</v>
      </c>
      <c r="V29" s="15">
        <f>SUM(V13:V28)</f>
        <v>8</v>
      </c>
      <c r="W29" s="15">
        <f>SUM(W13:W28)</f>
        <v>11</v>
      </c>
      <c r="X29" s="15">
        <f>SUM(X13:X28)</f>
        <v>19</v>
      </c>
    </row>
    <row r="30" spans="1:26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5">
        <v>19</v>
      </c>
    </row>
    <row r="31" spans="1:26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>
        <v>8</v>
      </c>
    </row>
    <row r="32" spans="1:26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>
        <v>3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>
        <v>19</v>
      </c>
    </row>
    <row r="34" spans="1:24" ht="15" customHeight="1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5">
        <v>7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5">
        <v>3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5">
        <v>26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5">
        <v>0</v>
      </c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>
        <v>15</v>
      </c>
    </row>
  </sheetData>
  <mergeCells count="56">
    <mergeCell ref="A37:W37"/>
    <mergeCell ref="A38:W38"/>
    <mergeCell ref="A28:C28"/>
    <mergeCell ref="A29:C29"/>
    <mergeCell ref="A30:W30"/>
    <mergeCell ref="A31:W31"/>
    <mergeCell ref="A32:W32"/>
    <mergeCell ref="A33:W33"/>
    <mergeCell ref="A34:W34"/>
    <mergeCell ref="A35:W35"/>
    <mergeCell ref="A36:W36"/>
    <mergeCell ref="A4:H4"/>
    <mergeCell ref="I4:X4"/>
    <mergeCell ref="A5:H5"/>
    <mergeCell ref="I5:X5"/>
    <mergeCell ref="A6:H6"/>
    <mergeCell ref="I6:P6"/>
    <mergeCell ref="Q6:X6"/>
    <mergeCell ref="A7:H7"/>
    <mergeCell ref="I7:X7"/>
    <mergeCell ref="A8:X8"/>
    <mergeCell ref="D9:U9"/>
    <mergeCell ref="V9:W11"/>
    <mergeCell ref="D10:E11"/>
    <mergeCell ref="F10:G11"/>
    <mergeCell ref="X9:X12"/>
    <mergeCell ref="T10:U11"/>
    <mergeCell ref="H10:I11"/>
    <mergeCell ref="J10:K11"/>
    <mergeCell ref="R10:S11"/>
    <mergeCell ref="A9:C12"/>
    <mergeCell ref="L10:M11"/>
    <mergeCell ref="N10:O11"/>
    <mergeCell ref="P10:Q11"/>
    <mergeCell ref="A3:H3"/>
    <mergeCell ref="I3:X3"/>
    <mergeCell ref="A1:X1"/>
    <mergeCell ref="A2:B2"/>
    <mergeCell ref="C2:H2"/>
    <mergeCell ref="I2:N2"/>
    <mergeCell ref="O2:X2"/>
    <mergeCell ref="A27:C27"/>
    <mergeCell ref="A13:C13"/>
    <mergeCell ref="A14:C14"/>
    <mergeCell ref="A15:C15"/>
    <mergeCell ref="A19:C19"/>
    <mergeCell ref="A20:C20"/>
    <mergeCell ref="A21:C21"/>
    <mergeCell ref="A22:C22"/>
    <mergeCell ref="A23:C23"/>
    <mergeCell ref="A24:C24"/>
    <mergeCell ref="A25:C25"/>
    <mergeCell ref="A26:C26"/>
    <mergeCell ref="A18:C18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X27"/>
  <sheetViews>
    <sheetView workbookViewId="0">
      <selection activeCell="Z7" sqref="Z7"/>
    </sheetView>
  </sheetViews>
  <sheetFormatPr baseColWidth="10" defaultRowHeight="15" x14ac:dyDescent="0.25"/>
  <cols>
    <col min="1" max="3" width="11.42578125" style="43"/>
    <col min="4" max="23" width="3.7109375" style="43" customWidth="1"/>
    <col min="24" max="24" width="11.42578125" style="44"/>
  </cols>
  <sheetData>
    <row r="3" spans="1:24" ht="15.75" x14ac:dyDescent="0.25">
      <c r="A3" s="114" t="s">
        <v>162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4" ht="15.75" x14ac:dyDescent="0.25">
      <c r="A4" s="121" t="s">
        <v>163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4" ht="15.75" x14ac:dyDescent="0.25">
      <c r="A5" s="114" t="s">
        <v>161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ht="15.75" x14ac:dyDescent="0.25">
      <c r="A6" s="121" t="s">
        <v>225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x14ac:dyDescent="0.25">
      <c r="A7" s="122" t="s">
        <v>290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</row>
    <row r="10" spans="1:24" ht="15" customHeight="1" x14ac:dyDescent="0.25">
      <c r="A10" s="146" t="s">
        <v>13</v>
      </c>
      <c r="B10" s="146"/>
      <c r="C10" s="146"/>
      <c r="D10" s="147" t="s">
        <v>14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6" t="s">
        <v>11</v>
      </c>
      <c r="W10" s="146"/>
      <c r="X10" s="125" t="s">
        <v>258</v>
      </c>
    </row>
    <row r="11" spans="1:24" ht="15" customHeight="1" x14ac:dyDescent="0.25">
      <c r="A11" s="146"/>
      <c r="B11" s="146"/>
      <c r="C11" s="146"/>
      <c r="D11" s="117" t="s">
        <v>259</v>
      </c>
      <c r="E11" s="117"/>
      <c r="F11" s="117" t="s">
        <v>30</v>
      </c>
      <c r="G11" s="117"/>
      <c r="H11" s="145" t="s">
        <v>251</v>
      </c>
      <c r="I11" s="145"/>
      <c r="J11" s="145" t="s">
        <v>252</v>
      </c>
      <c r="K11" s="145"/>
      <c r="L11" s="145" t="s">
        <v>253</v>
      </c>
      <c r="M11" s="145"/>
      <c r="N11" s="145" t="s">
        <v>254</v>
      </c>
      <c r="O11" s="145"/>
      <c r="P11" s="145" t="s">
        <v>255</v>
      </c>
      <c r="Q11" s="145"/>
      <c r="R11" s="145" t="s">
        <v>256</v>
      </c>
      <c r="S11" s="145"/>
      <c r="T11" s="145" t="s">
        <v>257</v>
      </c>
      <c r="U11" s="145"/>
      <c r="V11" s="146"/>
      <c r="W11" s="146"/>
      <c r="X11" s="125"/>
    </row>
    <row r="12" spans="1:24" ht="15" customHeight="1" x14ac:dyDescent="0.25">
      <c r="A12" s="146"/>
      <c r="B12" s="146"/>
      <c r="C12" s="146"/>
      <c r="D12" s="117"/>
      <c r="E12" s="117"/>
      <c r="F12" s="117"/>
      <c r="G12" s="117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6"/>
      <c r="W12" s="146"/>
      <c r="X12" s="125"/>
    </row>
    <row r="13" spans="1:24" x14ac:dyDescent="0.25">
      <c r="A13" s="146"/>
      <c r="B13" s="146"/>
      <c r="C13" s="146"/>
      <c r="D13" s="56" t="s">
        <v>32</v>
      </c>
      <c r="E13" s="56" t="s">
        <v>33</v>
      </c>
      <c r="F13" s="56" t="s">
        <v>32</v>
      </c>
      <c r="G13" s="56" t="s">
        <v>33</v>
      </c>
      <c r="H13" s="56" t="s">
        <v>32</v>
      </c>
      <c r="I13" s="56" t="s">
        <v>33</v>
      </c>
      <c r="J13" s="56" t="s">
        <v>32</v>
      </c>
      <c r="K13" s="56" t="s">
        <v>33</v>
      </c>
      <c r="L13" s="56" t="s">
        <v>32</v>
      </c>
      <c r="M13" s="56" t="s">
        <v>33</v>
      </c>
      <c r="N13" s="56" t="s">
        <v>32</v>
      </c>
      <c r="O13" s="56" t="s">
        <v>33</v>
      </c>
      <c r="P13" s="56" t="s">
        <v>32</v>
      </c>
      <c r="Q13" s="56" t="s">
        <v>33</v>
      </c>
      <c r="R13" s="56" t="s">
        <v>32</v>
      </c>
      <c r="S13" s="56" t="s">
        <v>33</v>
      </c>
      <c r="T13" s="56" t="s">
        <v>32</v>
      </c>
      <c r="U13" s="56" t="s">
        <v>33</v>
      </c>
      <c r="V13" s="56" t="s">
        <v>32</v>
      </c>
      <c r="W13" s="56" t="s">
        <v>33</v>
      </c>
      <c r="X13" s="125"/>
    </row>
    <row r="14" spans="1:24" x14ac:dyDescent="0.25">
      <c r="A14" s="115" t="s">
        <v>0</v>
      </c>
      <c r="B14" s="115"/>
      <c r="C14" s="115"/>
      <c r="D14" s="38">
        <f>'RIII-Duarte'!D18+'RIII- Maria Trinidad'!D18</f>
        <v>0</v>
      </c>
      <c r="E14" s="38">
        <f>'RIII-Duarte'!E18+'RIII- Maria Trinidad'!E18</f>
        <v>0</v>
      </c>
      <c r="F14" s="38">
        <f>'RIII-Duarte'!F18+'RIII- Maria Trinidad'!F18</f>
        <v>0</v>
      </c>
      <c r="G14" s="38">
        <f>'RIII-Duarte'!G18+'RIII- Maria Trinidad'!G18</f>
        <v>0</v>
      </c>
      <c r="H14" s="38">
        <f>'RIII-Duarte'!H18+'RIII- Maria Trinidad'!H18</f>
        <v>0</v>
      </c>
      <c r="I14" s="38">
        <f>'RIII-Duarte'!I18+'RIII- Maria Trinidad'!I18</f>
        <v>0</v>
      </c>
      <c r="J14" s="38">
        <f>'RIII-Duarte'!J18+'RIII- Maria Trinidad'!J18</f>
        <v>0</v>
      </c>
      <c r="K14" s="38">
        <f>'RIII-Duarte'!K18+'RIII- Maria Trinidad'!K18</f>
        <v>0</v>
      </c>
      <c r="L14" s="38">
        <f>'RIII-Duarte'!L18+'RIII- Maria Trinidad'!L18</f>
        <v>0</v>
      </c>
      <c r="M14" s="38">
        <f>'RIII-Duarte'!M18+'RIII- Maria Trinidad'!M18</f>
        <v>0</v>
      </c>
      <c r="N14" s="38">
        <f>'RIII-Duarte'!N18+'RIII- Maria Trinidad'!N18</f>
        <v>0</v>
      </c>
      <c r="O14" s="38">
        <f>'RIII-Duarte'!O18+'RIII- Maria Trinidad'!O18</f>
        <v>0</v>
      </c>
      <c r="P14" s="38">
        <f>'RIII-Duarte'!P18+'RIII- Maria Trinidad'!P18</f>
        <v>0</v>
      </c>
      <c r="Q14" s="38">
        <f>'RIII-Duarte'!Q18+'RIII- Maria Trinidad'!Q18</f>
        <v>0</v>
      </c>
      <c r="R14" s="38">
        <f>'RIII-Duarte'!R18+'RIII- Maria Trinidad'!R18</f>
        <v>0</v>
      </c>
      <c r="S14" s="38">
        <f>'RIII-Duarte'!S18+'RIII- Maria Trinidad'!S18</f>
        <v>0</v>
      </c>
      <c r="T14" s="38">
        <f>'RIII-Duarte'!T18+'RIII- Maria Trinidad'!T18</f>
        <v>1</v>
      </c>
      <c r="U14" s="38">
        <f>'RIII-Duarte'!U18+'RIII- Maria Trinidad'!U18</f>
        <v>0</v>
      </c>
      <c r="V14" s="38">
        <f>'RIII-Duarte'!V18+'RIII- Maria Trinidad'!V18</f>
        <v>1</v>
      </c>
      <c r="W14" s="38">
        <f>'RIII-Duarte'!W18+'RIII- Maria Trinidad'!W18</f>
        <v>0</v>
      </c>
      <c r="X14" s="39">
        <f>'RIII-Duarte'!X18+'RIII- Maria Trinidad'!X18</f>
        <v>1</v>
      </c>
    </row>
    <row r="15" spans="1:24" x14ac:dyDescent="0.25">
      <c r="A15" s="115" t="s">
        <v>281</v>
      </c>
      <c r="B15" s="115"/>
      <c r="C15" s="115"/>
      <c r="D15" s="38">
        <f>'RIII-Duarte'!D19+'RIII- Maria Trinidad'!D19</f>
        <v>0</v>
      </c>
      <c r="E15" s="38">
        <f>'RIII-Duarte'!E19+'RIII- Maria Trinidad'!E19</f>
        <v>0</v>
      </c>
      <c r="F15" s="38">
        <f>'RIII-Duarte'!F19+'RIII- Maria Trinidad'!F19</f>
        <v>0</v>
      </c>
      <c r="G15" s="38">
        <f>'RIII-Duarte'!G19+'RIII- Maria Trinidad'!G19</f>
        <v>0</v>
      </c>
      <c r="H15" s="38">
        <f>'RIII-Duarte'!H19+'RIII- Maria Trinidad'!H19</f>
        <v>0</v>
      </c>
      <c r="I15" s="38">
        <f>'RIII-Duarte'!I19+'RIII- Maria Trinidad'!I19</f>
        <v>0</v>
      </c>
      <c r="J15" s="38">
        <f>'RIII-Duarte'!J19+'RIII- Maria Trinidad'!J19</f>
        <v>0</v>
      </c>
      <c r="K15" s="38">
        <f>'RIII-Duarte'!K19+'RIII- Maria Trinidad'!K19</f>
        <v>0</v>
      </c>
      <c r="L15" s="38">
        <f>'RIII-Duarte'!L19+'RIII- Maria Trinidad'!L19</f>
        <v>0</v>
      </c>
      <c r="M15" s="38">
        <f>'RIII-Duarte'!M19+'RIII- Maria Trinidad'!M19</f>
        <v>0</v>
      </c>
      <c r="N15" s="38">
        <f>'RIII-Duarte'!N19+'RIII- Maria Trinidad'!N19</f>
        <v>0</v>
      </c>
      <c r="O15" s="38">
        <f>'RIII-Duarte'!O19+'RIII- Maria Trinidad'!O19</f>
        <v>0</v>
      </c>
      <c r="P15" s="38">
        <f>'RIII-Duarte'!P19+'RIII- Maria Trinidad'!P19</f>
        <v>0</v>
      </c>
      <c r="Q15" s="38">
        <f>'RIII-Duarte'!Q19+'RIII- Maria Trinidad'!Q19</f>
        <v>0</v>
      </c>
      <c r="R15" s="38">
        <f>'RIII-Duarte'!R19+'RIII- Maria Trinidad'!R19</f>
        <v>0</v>
      </c>
      <c r="S15" s="38">
        <f>'RIII-Duarte'!S19+'RIII- Maria Trinidad'!S19</f>
        <v>0</v>
      </c>
      <c r="T15" s="38">
        <f>'RIII-Duarte'!T19+'RIII- Maria Trinidad'!T19</f>
        <v>3</v>
      </c>
      <c r="U15" s="38">
        <f>'RIII-Duarte'!U19+'RIII- Maria Trinidad'!U19</f>
        <v>0</v>
      </c>
      <c r="V15" s="38">
        <f>'RIII-Duarte'!V19+'RIII- Maria Trinidad'!V19</f>
        <v>3</v>
      </c>
      <c r="W15" s="38">
        <f>'RIII-Duarte'!W19+'RIII- Maria Trinidad'!W19</f>
        <v>0</v>
      </c>
      <c r="X15" s="39">
        <f>'RIII-Duarte'!X19+'RIII- Maria Trinidad'!X19</f>
        <v>3</v>
      </c>
    </row>
    <row r="16" spans="1:24" x14ac:dyDescent="0.25">
      <c r="A16" s="115" t="s">
        <v>266</v>
      </c>
      <c r="B16" s="115"/>
      <c r="C16" s="115"/>
      <c r="D16" s="38">
        <f>'RIII-Duarte'!D20+'RIII- Maria Trinidad'!D20</f>
        <v>0</v>
      </c>
      <c r="E16" s="38">
        <f>'RIII-Duarte'!E20+'RIII- Maria Trinidad'!E20</f>
        <v>0</v>
      </c>
      <c r="F16" s="38">
        <f>'RIII-Duarte'!F20+'RIII- Maria Trinidad'!F20</f>
        <v>0</v>
      </c>
      <c r="G16" s="38">
        <f>'RIII-Duarte'!G20+'RIII- Maria Trinidad'!G20</f>
        <v>0</v>
      </c>
      <c r="H16" s="38">
        <f>'RIII-Duarte'!H20+'RIII- Maria Trinidad'!H20</f>
        <v>0</v>
      </c>
      <c r="I16" s="38">
        <f>'RIII-Duarte'!I20+'RIII- Maria Trinidad'!I20</f>
        <v>0</v>
      </c>
      <c r="J16" s="38">
        <f>'RIII-Duarte'!J20+'RIII- Maria Trinidad'!J20</f>
        <v>0</v>
      </c>
      <c r="K16" s="38">
        <f>'RIII-Duarte'!K20+'RIII- Maria Trinidad'!K20</f>
        <v>0</v>
      </c>
      <c r="L16" s="38">
        <f>'RIII-Duarte'!L20+'RIII- Maria Trinidad'!L20</f>
        <v>0</v>
      </c>
      <c r="M16" s="38">
        <f>'RIII-Duarte'!M20+'RIII- Maria Trinidad'!M20</f>
        <v>0</v>
      </c>
      <c r="N16" s="38">
        <f>'RIII-Duarte'!N20+'RIII- Maria Trinidad'!N20</f>
        <v>0</v>
      </c>
      <c r="O16" s="38">
        <f>'RIII-Duarte'!O20+'RIII- Maria Trinidad'!O20</f>
        <v>0</v>
      </c>
      <c r="P16" s="38">
        <f>'RIII-Duarte'!P20+'RIII- Maria Trinidad'!P20</f>
        <v>0</v>
      </c>
      <c r="Q16" s="38">
        <f>'RIII-Duarte'!Q20+'RIII- Maria Trinidad'!Q20</f>
        <v>0</v>
      </c>
      <c r="R16" s="38">
        <f>'RIII-Duarte'!R20+'RIII- Maria Trinidad'!R20</f>
        <v>0</v>
      </c>
      <c r="S16" s="38">
        <f>'RIII-Duarte'!S20+'RIII- Maria Trinidad'!S20</f>
        <v>0</v>
      </c>
      <c r="T16" s="38">
        <f>'RIII-Duarte'!T20+'RIII- Maria Trinidad'!T20</f>
        <v>1</v>
      </c>
      <c r="U16" s="38">
        <f>'RIII-Duarte'!U20+'RIII- Maria Trinidad'!U20</f>
        <v>0</v>
      </c>
      <c r="V16" s="38">
        <f>'RIII-Duarte'!V20+'RIII- Maria Trinidad'!V20</f>
        <v>1</v>
      </c>
      <c r="W16" s="38">
        <f>'RIII-Duarte'!W20+'RIII- Maria Trinidad'!W20</f>
        <v>0</v>
      </c>
      <c r="X16" s="39">
        <f>'RIII-Duarte'!X20+'RIII- Maria Trinidad'!X20</f>
        <v>1</v>
      </c>
    </row>
    <row r="17" spans="1:24" x14ac:dyDescent="0.25">
      <c r="A17" s="115" t="s">
        <v>268</v>
      </c>
      <c r="B17" s="115"/>
      <c r="C17" s="115"/>
      <c r="D17" s="38">
        <f>'RIII-Duarte'!D23+'RIII- Maria Trinidad'!D23</f>
        <v>0</v>
      </c>
      <c r="E17" s="38">
        <f>'RIII-Duarte'!E23+'RIII- Maria Trinidad'!E23</f>
        <v>0</v>
      </c>
      <c r="F17" s="38">
        <f>'RIII-Duarte'!F23+'RIII- Maria Trinidad'!F23</f>
        <v>0</v>
      </c>
      <c r="G17" s="38">
        <f>'RIII-Duarte'!G23+'RIII- Maria Trinidad'!G23</f>
        <v>1</v>
      </c>
      <c r="H17" s="38">
        <f>'RIII-Duarte'!H23+'RIII- Maria Trinidad'!H23</f>
        <v>0</v>
      </c>
      <c r="I17" s="38">
        <f>'RIII-Duarte'!I23+'RIII- Maria Trinidad'!I23</f>
        <v>0</v>
      </c>
      <c r="J17" s="38">
        <f>'RIII-Duarte'!J23+'RIII- Maria Trinidad'!J23</f>
        <v>0</v>
      </c>
      <c r="K17" s="38">
        <f>'RIII-Duarte'!K23+'RIII- Maria Trinidad'!K23</f>
        <v>2</v>
      </c>
      <c r="L17" s="38">
        <f>'RIII-Duarte'!L23+'RIII- Maria Trinidad'!L23</f>
        <v>1</v>
      </c>
      <c r="M17" s="38">
        <f>'RIII-Duarte'!M23+'RIII- Maria Trinidad'!M23</f>
        <v>1</v>
      </c>
      <c r="N17" s="38">
        <f>'RIII-Duarte'!N23+'RIII- Maria Trinidad'!N23</f>
        <v>0</v>
      </c>
      <c r="O17" s="38">
        <f>'RIII-Duarte'!O23+'RIII- Maria Trinidad'!O23</f>
        <v>2</v>
      </c>
      <c r="P17" s="38">
        <f>'RIII-Duarte'!P23+'RIII- Maria Trinidad'!P23</f>
        <v>0</v>
      </c>
      <c r="Q17" s="38">
        <f>'RIII-Duarte'!Q23+'RIII- Maria Trinidad'!Q23</f>
        <v>0</v>
      </c>
      <c r="R17" s="38">
        <f>'RIII-Duarte'!R23+'RIII- Maria Trinidad'!R23</f>
        <v>2</v>
      </c>
      <c r="S17" s="38">
        <f>'RIII-Duarte'!S23+'RIII- Maria Trinidad'!S23</f>
        <v>1</v>
      </c>
      <c r="T17" s="38">
        <f>'RIII-Duarte'!T23+'RIII- Maria Trinidad'!T23</f>
        <v>1</v>
      </c>
      <c r="U17" s="38">
        <f>'RIII-Duarte'!U23+'RIII- Maria Trinidad'!U23</f>
        <v>1</v>
      </c>
      <c r="V17" s="38">
        <f>'RIII-Duarte'!V23+'RIII- Maria Trinidad'!V23</f>
        <v>4</v>
      </c>
      <c r="W17" s="38">
        <f>'RIII-Duarte'!W23+'RIII- Maria Trinidad'!W23</f>
        <v>8</v>
      </c>
      <c r="X17" s="39">
        <f>'RIII-Duarte'!X23+'RIII- Maria Trinidad'!X23</f>
        <v>12</v>
      </c>
    </row>
    <row r="18" spans="1:24" x14ac:dyDescent="0.25">
      <c r="A18" s="115" t="s">
        <v>270</v>
      </c>
      <c r="B18" s="115"/>
      <c r="C18" s="115"/>
      <c r="D18" s="38">
        <f>'RIII-Duarte'!D25+'RIII- Maria Trinidad'!D25</f>
        <v>0</v>
      </c>
      <c r="E18" s="38">
        <f>'RIII-Duarte'!E25+'RIII- Maria Trinidad'!E25</f>
        <v>3</v>
      </c>
      <c r="F18" s="38">
        <f>'RIII-Duarte'!F25+'RIII- Maria Trinidad'!F25</f>
        <v>1</v>
      </c>
      <c r="G18" s="38">
        <f>'RIII-Duarte'!G25+'RIII- Maria Trinidad'!G25</f>
        <v>0</v>
      </c>
      <c r="H18" s="38">
        <f>'RIII-Duarte'!H25+'RIII- Maria Trinidad'!H25</f>
        <v>0</v>
      </c>
      <c r="I18" s="38">
        <f>'RIII-Duarte'!I25+'RIII- Maria Trinidad'!I25</f>
        <v>1</v>
      </c>
      <c r="J18" s="38">
        <f>'RIII-Duarte'!J25+'RIII- Maria Trinidad'!J25</f>
        <v>1</v>
      </c>
      <c r="K18" s="38">
        <f>'RIII-Duarte'!K25+'RIII- Maria Trinidad'!K25</f>
        <v>1</v>
      </c>
      <c r="L18" s="38">
        <f>'RIII-Duarte'!L25+'RIII- Maria Trinidad'!L25</f>
        <v>1</v>
      </c>
      <c r="M18" s="38">
        <f>'RIII-Duarte'!M25+'RIII- Maria Trinidad'!M25</f>
        <v>1</v>
      </c>
      <c r="N18" s="38">
        <f>'RIII-Duarte'!N25+'RIII- Maria Trinidad'!N25</f>
        <v>0</v>
      </c>
      <c r="O18" s="38">
        <f>'RIII-Duarte'!O25+'RIII- Maria Trinidad'!O25</f>
        <v>5</v>
      </c>
      <c r="P18" s="38">
        <f>'RIII-Duarte'!P25+'RIII- Maria Trinidad'!P25</f>
        <v>3</v>
      </c>
      <c r="Q18" s="38">
        <f>'RIII-Duarte'!Q25+'RIII- Maria Trinidad'!Q25</f>
        <v>4</v>
      </c>
      <c r="R18" s="38">
        <f>'RIII-Duarte'!R25+'RIII- Maria Trinidad'!R25</f>
        <v>7</v>
      </c>
      <c r="S18" s="38">
        <f>'RIII-Duarte'!S25+'RIII- Maria Trinidad'!S25</f>
        <v>11</v>
      </c>
      <c r="T18" s="38">
        <f>'RIII-Duarte'!T25+'RIII- Maria Trinidad'!T25</f>
        <v>3</v>
      </c>
      <c r="U18" s="38">
        <f>'RIII-Duarte'!U25+'RIII- Maria Trinidad'!U25</f>
        <v>4</v>
      </c>
      <c r="V18" s="38">
        <f>'RIII-Duarte'!V25+'RIII- Maria Trinidad'!V25</f>
        <v>16</v>
      </c>
      <c r="W18" s="38">
        <f>'RIII-Duarte'!W25+'RIII- Maria Trinidad'!W25</f>
        <v>30</v>
      </c>
      <c r="X18" s="39">
        <f>'RIII-Duarte'!X25+'RIII- Maria Trinidad'!X25</f>
        <v>46</v>
      </c>
    </row>
    <row r="19" spans="1:24" x14ac:dyDescent="0.25">
      <c r="A19" s="116" t="s">
        <v>249</v>
      </c>
      <c r="B19" s="116"/>
      <c r="C19" s="116"/>
      <c r="D19" s="40">
        <f t="shared" ref="D19:X19" si="0">SUM(D14:D18)</f>
        <v>0</v>
      </c>
      <c r="E19" s="40">
        <f t="shared" si="0"/>
        <v>3</v>
      </c>
      <c r="F19" s="40">
        <f t="shared" si="0"/>
        <v>1</v>
      </c>
      <c r="G19" s="40">
        <f t="shared" si="0"/>
        <v>1</v>
      </c>
      <c r="H19" s="40">
        <f t="shared" si="0"/>
        <v>0</v>
      </c>
      <c r="I19" s="40">
        <f t="shared" si="0"/>
        <v>1</v>
      </c>
      <c r="J19" s="40">
        <f t="shared" si="0"/>
        <v>1</v>
      </c>
      <c r="K19" s="40">
        <f t="shared" si="0"/>
        <v>3</v>
      </c>
      <c r="L19" s="40">
        <f t="shared" si="0"/>
        <v>2</v>
      </c>
      <c r="M19" s="40">
        <f t="shared" si="0"/>
        <v>2</v>
      </c>
      <c r="N19" s="40">
        <f t="shared" si="0"/>
        <v>0</v>
      </c>
      <c r="O19" s="40">
        <f t="shared" si="0"/>
        <v>7</v>
      </c>
      <c r="P19" s="40">
        <f t="shared" si="0"/>
        <v>3</v>
      </c>
      <c r="Q19" s="40">
        <f t="shared" si="0"/>
        <v>4</v>
      </c>
      <c r="R19" s="40">
        <f t="shared" si="0"/>
        <v>9</v>
      </c>
      <c r="S19" s="40">
        <f t="shared" si="0"/>
        <v>12</v>
      </c>
      <c r="T19" s="40">
        <f t="shared" si="0"/>
        <v>9</v>
      </c>
      <c r="U19" s="40">
        <f t="shared" si="0"/>
        <v>5</v>
      </c>
      <c r="V19" s="41">
        <f t="shared" si="0"/>
        <v>25</v>
      </c>
      <c r="W19" s="41">
        <f t="shared" si="0"/>
        <v>38</v>
      </c>
      <c r="X19" s="41">
        <f t="shared" si="0"/>
        <v>63</v>
      </c>
    </row>
    <row r="20" spans="1:24" x14ac:dyDescent="0.25">
      <c r="A20" s="111" t="s">
        <v>242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42">
        <f>'RIII-Duarte'!X30+'RIII- Maria Trinidad'!X30</f>
        <v>69</v>
      </c>
    </row>
    <row r="21" spans="1:24" x14ac:dyDescent="0.25">
      <c r="A21" s="111" t="s">
        <v>243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42">
        <f>'RIII-Duarte'!X31+'RIII- Maria Trinidad'!X31</f>
        <v>8</v>
      </c>
    </row>
    <row r="22" spans="1:24" ht="15" customHeight="1" x14ac:dyDescent="0.25">
      <c r="A22" s="111" t="s">
        <v>244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42">
        <f>'RIII-Duarte'!X32+'RIII- Maria Trinidad'!X32</f>
        <v>55</v>
      </c>
    </row>
    <row r="23" spans="1:24" ht="15.75" customHeight="1" x14ac:dyDescent="0.25">
      <c r="A23" s="112" t="s">
        <v>192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42">
        <f>'RIII-Duarte'!X33+'RIII- Maria Trinidad'!X33</f>
        <v>149</v>
      </c>
    </row>
    <row r="24" spans="1:24" x14ac:dyDescent="0.25">
      <c r="A24" s="111" t="s">
        <v>295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42">
        <f>'RIII-Duarte'!X34+'RIII- Maria Trinidad'!X34</f>
        <v>17</v>
      </c>
    </row>
    <row r="25" spans="1:24" x14ac:dyDescent="0.25">
      <c r="A25" s="111" t="s">
        <v>276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42">
        <f>'RIII-Duarte'!X35+'RIII- Maria Trinidad'!X35</f>
        <v>19</v>
      </c>
    </row>
    <row r="26" spans="1:24" x14ac:dyDescent="0.25">
      <c r="A26" s="111" t="s">
        <v>247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42">
        <f>'RIII-Duarte'!X36+'RIII- Maria Trinidad'!X36</f>
        <v>88</v>
      </c>
    </row>
    <row r="27" spans="1:24" ht="11.25" customHeight="1" x14ac:dyDescent="0.25">
      <c r="A27" s="118" t="s">
        <v>296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20"/>
    </row>
  </sheetData>
  <mergeCells count="32">
    <mergeCell ref="A27:X27"/>
    <mergeCell ref="A7:X7"/>
    <mergeCell ref="A25:W25"/>
    <mergeCell ref="A26:W26"/>
    <mergeCell ref="A21:W21"/>
    <mergeCell ref="A22:W22"/>
    <mergeCell ref="A23:W23"/>
    <mergeCell ref="A24:W24"/>
    <mergeCell ref="A15:C15"/>
    <mergeCell ref="A16:C16"/>
    <mergeCell ref="T11:U12"/>
    <mergeCell ref="A20:W20"/>
    <mergeCell ref="A17:C17"/>
    <mergeCell ref="A18:C18"/>
    <mergeCell ref="A14:C14"/>
    <mergeCell ref="A19:C19"/>
    <mergeCell ref="X10:X13"/>
    <mergeCell ref="A3:X3"/>
    <mergeCell ref="A4:X4"/>
    <mergeCell ref="A5:X5"/>
    <mergeCell ref="A6:X6"/>
    <mergeCell ref="A10:C13"/>
    <mergeCell ref="D10:U10"/>
    <mergeCell ref="V10:W12"/>
    <mergeCell ref="D11:E12"/>
    <mergeCell ref="F11:G12"/>
    <mergeCell ref="H11:I12"/>
    <mergeCell ref="J11:K12"/>
    <mergeCell ref="L11:M12"/>
    <mergeCell ref="N11:O12"/>
    <mergeCell ref="P11:Q12"/>
    <mergeCell ref="R11:S1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10" workbookViewId="0">
      <pane ySplit="315" topLeftCell="A16" activePane="bottomLeft"/>
      <selection activeCell="E12" sqref="E1:E1048576"/>
      <selection pane="bottomLeft" activeCell="I7" sqref="I7:X7"/>
    </sheetView>
  </sheetViews>
  <sheetFormatPr baseColWidth="10" defaultRowHeight="15" x14ac:dyDescent="0.25"/>
  <cols>
    <col min="4" max="23" width="3.7109375" customWidth="1"/>
    <col min="24" max="24" width="11.42578125" style="17"/>
  </cols>
  <sheetData>
    <row r="1" spans="1:25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5" x14ac:dyDescent="0.25">
      <c r="A2" s="103" t="s">
        <v>60</v>
      </c>
      <c r="B2" s="103"/>
      <c r="C2" s="103" t="s">
        <v>61</v>
      </c>
      <c r="D2" s="103"/>
      <c r="E2" s="103"/>
      <c r="F2" s="103"/>
      <c r="G2" s="103"/>
      <c r="H2" s="103"/>
      <c r="I2" s="163" t="s">
        <v>63</v>
      </c>
      <c r="J2" s="163"/>
      <c r="K2" s="163"/>
      <c r="L2" s="163"/>
      <c r="M2" s="163"/>
      <c r="N2" s="163"/>
      <c r="O2" s="103" t="s">
        <v>62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5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140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5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64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5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5" x14ac:dyDescent="0.25">
      <c r="A6" s="103" t="s">
        <v>25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5" x14ac:dyDescent="0.25">
      <c r="A7" s="103" t="s">
        <v>220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5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t="s">
        <v>138</v>
      </c>
    </row>
    <row r="9" spans="1:25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  <c r="Y9" t="s">
        <v>139</v>
      </c>
    </row>
    <row r="10" spans="1:25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5" ht="15" customHeight="1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5" ht="15" customHeight="1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25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7" si="0">D13+F13+H13+J13+L13+N13+P13+R13+T13</f>
        <v>0</v>
      </c>
      <c r="W13" s="1">
        <f t="shared" si="0"/>
        <v>0</v>
      </c>
      <c r="X13" s="14">
        <f t="shared" ref="X13:X27" si="1">V13+W13</f>
        <v>0</v>
      </c>
    </row>
    <row r="14" spans="1:25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5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5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f t="shared" si="0"/>
        <v>0</v>
      </c>
      <c r="W25" s="1">
        <f t="shared" si="0"/>
        <v>0</v>
      </c>
      <c r="X25" s="14">
        <f t="shared" si="1"/>
        <v>0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0"/>
        <v>0</v>
      </c>
      <c r="X26" s="14">
        <f t="shared" si="1"/>
        <v>0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>D28+F28+H28+J28+L28+N28+P28+R28+T28</f>
        <v>0</v>
      </c>
      <c r="W28" s="1">
        <f>E28+G28+I28+K28+M28+O28+Q28+S28+U28</f>
        <v>0</v>
      </c>
      <c r="X28" s="14">
        <f>V28+W28</f>
        <v>0</v>
      </c>
    </row>
    <row r="29" spans="1:24" ht="15.75" x14ac:dyDescent="0.3">
      <c r="A29" s="81" t="s">
        <v>249</v>
      </c>
      <c r="B29" s="81"/>
      <c r="C29" s="81"/>
      <c r="D29" s="3"/>
      <c r="E29" s="3"/>
      <c r="F29" s="3"/>
      <c r="G29" s="3">
        <f>SUM(G13:G28)</f>
        <v>0</v>
      </c>
      <c r="H29" s="3">
        <f>SUM(H13:H28)</f>
        <v>0</v>
      </c>
      <c r="I29" s="3"/>
      <c r="J29" s="3">
        <f>SUM(J13:J28)</f>
        <v>0</v>
      </c>
      <c r="K29" s="3"/>
      <c r="L29" s="3"/>
      <c r="M29" s="3">
        <f>SUM(M13:M28)</f>
        <v>0</v>
      </c>
      <c r="N29" s="3"/>
      <c r="O29" s="3">
        <f t="shared" ref="O29:U29" si="2">SUM(O13:O28)</f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0</v>
      </c>
      <c r="U29" s="3">
        <f t="shared" si="2"/>
        <v>0</v>
      </c>
      <c r="V29" s="3">
        <f>SUM(V13:V28)</f>
        <v>0</v>
      </c>
      <c r="W29" s="3">
        <f>SUM(W13:W28)</f>
        <v>0</v>
      </c>
      <c r="X29" s="15">
        <f>SUM(X13:X28)</f>
        <v>0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4"/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4"/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4"/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4"/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"/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4"/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/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</sheetData>
  <mergeCells count="56">
    <mergeCell ref="A27:C27"/>
    <mergeCell ref="A13:C13"/>
    <mergeCell ref="A14:C14"/>
    <mergeCell ref="A28:C28"/>
    <mergeCell ref="A29:C29"/>
    <mergeCell ref="A15:C15"/>
    <mergeCell ref="A19:C19"/>
    <mergeCell ref="A20:C20"/>
    <mergeCell ref="A21:C21"/>
    <mergeCell ref="A22:C22"/>
    <mergeCell ref="A16:C16"/>
    <mergeCell ref="A17:C17"/>
    <mergeCell ref="A23:C23"/>
    <mergeCell ref="A24:C24"/>
    <mergeCell ref="A25:C25"/>
    <mergeCell ref="A26:C26"/>
    <mergeCell ref="A30:W30"/>
    <mergeCell ref="A31:W31"/>
    <mergeCell ref="A32:W32"/>
    <mergeCell ref="A38:W38"/>
    <mergeCell ref="A33:W33"/>
    <mergeCell ref="A34:W34"/>
    <mergeCell ref="A35:W35"/>
    <mergeCell ref="A36:W36"/>
    <mergeCell ref="A37:W37"/>
    <mergeCell ref="A3:H3"/>
    <mergeCell ref="I3:X3"/>
    <mergeCell ref="A1:X1"/>
    <mergeCell ref="A2:B2"/>
    <mergeCell ref="C2:H2"/>
    <mergeCell ref="I2:N2"/>
    <mergeCell ref="O2:X2"/>
    <mergeCell ref="T10:U11"/>
    <mergeCell ref="A4:H4"/>
    <mergeCell ref="I4:X4"/>
    <mergeCell ref="A5:H5"/>
    <mergeCell ref="I5:X5"/>
    <mergeCell ref="A6:H6"/>
    <mergeCell ref="I6:P6"/>
    <mergeCell ref="Q6:X6"/>
    <mergeCell ref="A18:C18"/>
    <mergeCell ref="A7:H7"/>
    <mergeCell ref="I7:X7"/>
    <mergeCell ref="A8:X8"/>
    <mergeCell ref="D9:U9"/>
    <mergeCell ref="V9:W11"/>
    <mergeCell ref="D10:E11"/>
    <mergeCell ref="F10:G11"/>
    <mergeCell ref="H10:I11"/>
    <mergeCell ref="J10:K11"/>
    <mergeCell ref="L10:M11"/>
    <mergeCell ref="N10:O11"/>
    <mergeCell ref="P10:Q11"/>
    <mergeCell ref="R10:S11"/>
    <mergeCell ref="A9:C12"/>
    <mergeCell ref="X9:X1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12" workbookViewId="0">
      <selection activeCell="Z27" sqref="Z27"/>
    </sheetView>
  </sheetViews>
  <sheetFormatPr baseColWidth="10" defaultRowHeight="15" x14ac:dyDescent="0.25"/>
  <cols>
    <col min="4" max="23" width="3.7109375" customWidth="1"/>
    <col min="24" max="24" width="11.42578125" style="17"/>
  </cols>
  <sheetData>
    <row r="1" spans="1:24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x14ac:dyDescent="0.25">
      <c r="A2" s="103" t="s">
        <v>60</v>
      </c>
      <c r="B2" s="103"/>
      <c r="C2" s="103" t="s">
        <v>65</v>
      </c>
      <c r="D2" s="103"/>
      <c r="E2" s="103"/>
      <c r="F2" s="103"/>
      <c r="G2" s="103"/>
      <c r="H2" s="103"/>
      <c r="I2" s="103" t="s">
        <v>66</v>
      </c>
      <c r="J2" s="103"/>
      <c r="K2" s="103"/>
      <c r="L2" s="103"/>
      <c r="M2" s="103"/>
      <c r="N2" s="103"/>
      <c r="O2" s="103" t="s">
        <v>67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20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68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x14ac:dyDescent="0.25">
      <c r="A6" s="103" t="s">
        <v>25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4" x14ac:dyDescent="0.25">
      <c r="A7" s="103" t="s">
        <v>217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4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4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4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24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8" si="0">D13+F13+H13+J13+L13+N13+P13+R13+T13</f>
        <v>0</v>
      </c>
      <c r="W13" s="1">
        <f t="shared" si="0"/>
        <v>0</v>
      </c>
      <c r="X13" s="14">
        <f t="shared" ref="X13:X28" si="1">V13+W13</f>
        <v>0</v>
      </c>
    </row>
    <row r="14" spans="1:24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v>1</v>
      </c>
      <c r="Q14" s="1"/>
      <c r="R14" s="1"/>
      <c r="S14" s="1">
        <v>4</v>
      </c>
      <c r="T14" s="1"/>
      <c r="U14" s="1">
        <v>3</v>
      </c>
      <c r="V14" s="1">
        <f t="shared" si="0"/>
        <v>1</v>
      </c>
      <c r="W14" s="1">
        <f t="shared" si="0"/>
        <v>7</v>
      </c>
      <c r="X14" s="14">
        <f t="shared" si="1"/>
        <v>8</v>
      </c>
    </row>
    <row r="15" spans="1:24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1</v>
      </c>
      <c r="U15" s="1"/>
      <c r="V15" s="1">
        <f t="shared" si="0"/>
        <v>1</v>
      </c>
      <c r="W15" s="1">
        <f t="shared" si="0"/>
        <v>0</v>
      </c>
      <c r="X15" s="14">
        <f t="shared" si="1"/>
        <v>1</v>
      </c>
    </row>
    <row r="16" spans="1:24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>
        <v>6</v>
      </c>
      <c r="E22" s="1"/>
      <c r="F22" s="1"/>
      <c r="G22" s="1"/>
      <c r="H22" s="1">
        <v>2</v>
      </c>
      <c r="I22" s="1"/>
      <c r="J22" s="1"/>
      <c r="K22" s="1"/>
      <c r="L22" s="1"/>
      <c r="M22" s="1"/>
      <c r="N22" s="1">
        <v>5</v>
      </c>
      <c r="O22" s="1"/>
      <c r="P22" s="1"/>
      <c r="Q22" s="1"/>
      <c r="R22" s="1"/>
      <c r="S22" s="1"/>
      <c r="T22" s="1"/>
      <c r="U22" s="1"/>
      <c r="V22" s="1">
        <f t="shared" si="0"/>
        <v>13</v>
      </c>
      <c r="W22" s="1">
        <f t="shared" si="0"/>
        <v>0</v>
      </c>
      <c r="X22" s="14">
        <f t="shared" si="1"/>
        <v>13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2</v>
      </c>
      <c r="T24" s="1"/>
      <c r="U24" s="1"/>
      <c r="V24" s="1">
        <f t="shared" si="0"/>
        <v>0</v>
      </c>
      <c r="W24" s="1">
        <f t="shared" si="0"/>
        <v>2</v>
      </c>
      <c r="X24" s="14">
        <f t="shared" si="1"/>
        <v>2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>
        <v>1</v>
      </c>
      <c r="M25" s="1">
        <v>1</v>
      </c>
      <c r="N25" s="1"/>
      <c r="O25" s="1"/>
      <c r="P25" s="1"/>
      <c r="Q25" s="1">
        <v>1</v>
      </c>
      <c r="R25" s="1">
        <v>1</v>
      </c>
      <c r="S25" s="1">
        <v>2</v>
      </c>
      <c r="T25" s="1"/>
      <c r="U25" s="1">
        <v>1</v>
      </c>
      <c r="V25" s="1">
        <f t="shared" si="0"/>
        <v>2</v>
      </c>
      <c r="W25" s="1">
        <f t="shared" si="0"/>
        <v>5</v>
      </c>
      <c r="X25" s="14">
        <f t="shared" si="1"/>
        <v>7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0"/>
        <v>0</v>
      </c>
      <c r="X26" s="14">
        <f t="shared" si="1"/>
        <v>0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0"/>
        <v>0</v>
      </c>
      <c r="W28" s="1">
        <f t="shared" si="0"/>
        <v>0</v>
      </c>
      <c r="X28" s="14">
        <f t="shared" si="1"/>
        <v>0</v>
      </c>
    </row>
    <row r="29" spans="1:24" ht="15.75" x14ac:dyDescent="0.3">
      <c r="A29" s="81" t="s">
        <v>249</v>
      </c>
      <c r="B29" s="81"/>
      <c r="C29" s="81"/>
      <c r="D29" s="3">
        <f>SUM(D13:D28)</f>
        <v>6</v>
      </c>
      <c r="E29" s="3">
        <f t="shared" ref="E29:U29" si="2">SUM(E13:E28)</f>
        <v>0</v>
      </c>
      <c r="F29" s="3">
        <f t="shared" si="2"/>
        <v>0</v>
      </c>
      <c r="G29" s="3">
        <f t="shared" si="2"/>
        <v>0</v>
      </c>
      <c r="H29" s="3">
        <f t="shared" si="2"/>
        <v>2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1</v>
      </c>
      <c r="M29" s="3">
        <f t="shared" si="2"/>
        <v>1</v>
      </c>
      <c r="N29" s="3">
        <f t="shared" si="2"/>
        <v>5</v>
      </c>
      <c r="O29" s="3">
        <f t="shared" si="2"/>
        <v>0</v>
      </c>
      <c r="P29" s="3">
        <f t="shared" si="2"/>
        <v>1</v>
      </c>
      <c r="Q29" s="3">
        <f t="shared" si="2"/>
        <v>1</v>
      </c>
      <c r="R29" s="3">
        <f t="shared" si="2"/>
        <v>1</v>
      </c>
      <c r="S29" s="3">
        <f t="shared" si="2"/>
        <v>8</v>
      </c>
      <c r="T29" s="3">
        <f t="shared" si="2"/>
        <v>1</v>
      </c>
      <c r="U29" s="3">
        <f t="shared" si="2"/>
        <v>4</v>
      </c>
      <c r="V29" s="3">
        <f>SUM(V13:V28)</f>
        <v>17</v>
      </c>
      <c r="W29" s="3">
        <f>SUM(W13:W28)</f>
        <v>14</v>
      </c>
      <c r="X29" s="15">
        <f>SUM(X13:X28)</f>
        <v>31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5">
        <v>11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>
        <v>23</v>
      </c>
    </row>
    <row r="32" spans="1:24" ht="15" customHeight="1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/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>
        <v>11</v>
      </c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5">
        <v>72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5"/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5"/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5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</sheetData>
  <mergeCells count="56">
    <mergeCell ref="A35:W35"/>
    <mergeCell ref="A36:W36"/>
    <mergeCell ref="A37:W37"/>
    <mergeCell ref="A38:W38"/>
    <mergeCell ref="A3:H3"/>
    <mergeCell ref="I3:X3"/>
    <mergeCell ref="A4:H4"/>
    <mergeCell ref="I4:X4"/>
    <mergeCell ref="A5:H5"/>
    <mergeCell ref="I5:X5"/>
    <mergeCell ref="A6:H6"/>
    <mergeCell ref="I6:P6"/>
    <mergeCell ref="Q6:X6"/>
    <mergeCell ref="T10:U11"/>
    <mergeCell ref="A7:H7"/>
    <mergeCell ref="I7:X7"/>
    <mergeCell ref="A1:X1"/>
    <mergeCell ref="A2:B2"/>
    <mergeCell ref="C2:H2"/>
    <mergeCell ref="I2:N2"/>
    <mergeCell ref="O2:X2"/>
    <mergeCell ref="A8:X8"/>
    <mergeCell ref="D9:U9"/>
    <mergeCell ref="V9:W11"/>
    <mergeCell ref="D10:E11"/>
    <mergeCell ref="F10:G11"/>
    <mergeCell ref="H10:I11"/>
    <mergeCell ref="J10:K11"/>
    <mergeCell ref="L10:M11"/>
    <mergeCell ref="N10:O11"/>
    <mergeCell ref="P10:Q11"/>
    <mergeCell ref="R10:S11"/>
    <mergeCell ref="A9:C12"/>
    <mergeCell ref="X9:X12"/>
    <mergeCell ref="A13:C13"/>
    <mergeCell ref="A14:C14"/>
    <mergeCell ref="A15:C15"/>
    <mergeCell ref="A19:C19"/>
    <mergeCell ref="A20:C20"/>
    <mergeCell ref="A18:C18"/>
    <mergeCell ref="A33:W33"/>
    <mergeCell ref="A34:W34"/>
    <mergeCell ref="A16:C16"/>
    <mergeCell ref="A17:C17"/>
    <mergeCell ref="A28:C28"/>
    <mergeCell ref="A29:C29"/>
    <mergeCell ref="A30:W30"/>
    <mergeCell ref="A31:W31"/>
    <mergeCell ref="A32:W32"/>
    <mergeCell ref="A27:C27"/>
    <mergeCell ref="A21:C21"/>
    <mergeCell ref="A22:C22"/>
    <mergeCell ref="A23:C23"/>
    <mergeCell ref="A24:C24"/>
    <mergeCell ref="A25:C25"/>
    <mergeCell ref="A26:C2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opLeftCell="A11" workbookViewId="0">
      <selection activeCell="AA26" sqref="AA26"/>
    </sheetView>
  </sheetViews>
  <sheetFormatPr baseColWidth="10" defaultRowHeight="15" x14ac:dyDescent="0.25"/>
  <cols>
    <col min="4" max="23" width="3.7109375" customWidth="1"/>
    <col min="24" max="24" width="11.42578125" style="17"/>
  </cols>
  <sheetData>
    <row r="1" spans="1:24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x14ac:dyDescent="0.25">
      <c r="A2" s="103" t="s">
        <v>60</v>
      </c>
      <c r="B2" s="103"/>
      <c r="C2" s="103" t="s">
        <v>69</v>
      </c>
      <c r="D2" s="103"/>
      <c r="E2" s="103"/>
      <c r="F2" s="103"/>
      <c r="G2" s="103"/>
      <c r="H2" s="103"/>
      <c r="I2" s="103" t="s">
        <v>70</v>
      </c>
      <c r="J2" s="103"/>
      <c r="K2" s="103"/>
      <c r="L2" s="103"/>
      <c r="M2" s="103"/>
      <c r="N2" s="103"/>
      <c r="O2" s="103" t="s">
        <v>71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126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72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x14ac:dyDescent="0.25">
      <c r="A6" s="103" t="s">
        <v>125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4" x14ac:dyDescent="0.25">
      <c r="A7" s="103" t="s">
        <v>221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64" t="s">
        <v>258</v>
      </c>
    </row>
    <row r="10" spans="1:24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65"/>
    </row>
    <row r="11" spans="1:24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65"/>
    </row>
    <row r="12" spans="1:24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66"/>
    </row>
    <row r="13" spans="1:24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1</v>
      </c>
      <c r="T13" s="1">
        <v>2</v>
      </c>
      <c r="U13" s="1">
        <v>1</v>
      </c>
      <c r="V13" s="1">
        <f t="shared" ref="V13:W28" si="0">D13+F13+H13+J13+L13+N13+P13+R13+T13</f>
        <v>2</v>
      </c>
      <c r="W13" s="1">
        <f t="shared" si="0"/>
        <v>2</v>
      </c>
      <c r="X13" s="14">
        <f t="shared" ref="X13:X28" si="1">V13+W13</f>
        <v>4</v>
      </c>
    </row>
    <row r="14" spans="1:24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1</v>
      </c>
      <c r="T14" s="1">
        <v>4</v>
      </c>
      <c r="U14" s="1">
        <v>7</v>
      </c>
      <c r="V14" s="1">
        <f t="shared" si="0"/>
        <v>4</v>
      </c>
      <c r="W14" s="1">
        <f t="shared" si="0"/>
        <v>8</v>
      </c>
      <c r="X14" s="14">
        <f t="shared" si="1"/>
        <v>12</v>
      </c>
    </row>
    <row r="15" spans="1:24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4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2</v>
      </c>
      <c r="U19" s="1"/>
      <c r="V19" s="1">
        <f t="shared" si="0"/>
        <v>2</v>
      </c>
      <c r="W19" s="1">
        <f t="shared" si="0"/>
        <v>0</v>
      </c>
      <c r="X19" s="14">
        <f t="shared" si="1"/>
        <v>2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v>1</v>
      </c>
      <c r="U20" s="1"/>
      <c r="V20" s="1">
        <f t="shared" si="0"/>
        <v>1</v>
      </c>
      <c r="W20" s="1">
        <f t="shared" si="0"/>
        <v>0</v>
      </c>
      <c r="X20" s="14">
        <f t="shared" si="1"/>
        <v>1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1</v>
      </c>
      <c r="U21" s="1">
        <v>1</v>
      </c>
      <c r="V21" s="1">
        <f t="shared" si="0"/>
        <v>1</v>
      </c>
      <c r="W21" s="1">
        <f t="shared" si="0"/>
        <v>1</v>
      </c>
      <c r="X21" s="14">
        <f t="shared" si="1"/>
        <v>2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>
        <v>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>
        <v>1</v>
      </c>
      <c r="U23" s="1"/>
      <c r="V23" s="1">
        <f t="shared" si="0"/>
        <v>1</v>
      </c>
      <c r="W23" s="1">
        <f t="shared" si="0"/>
        <v>1</v>
      </c>
      <c r="X23" s="14">
        <f t="shared" si="1"/>
        <v>2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f t="shared" si="0"/>
        <v>0</v>
      </c>
      <c r="W25" s="1">
        <f t="shared" si="0"/>
        <v>0</v>
      </c>
      <c r="X25" s="14">
        <f t="shared" si="1"/>
        <v>0</v>
      </c>
    </row>
    <row r="26" spans="1:24" ht="15.75" x14ac:dyDescent="0.3">
      <c r="A26" s="78" t="s">
        <v>271</v>
      </c>
      <c r="B26" s="78"/>
      <c r="C26" s="78"/>
      <c r="D26" s="1"/>
      <c r="E26" s="1">
        <v>1</v>
      </c>
      <c r="F26" s="1"/>
      <c r="G26" s="1"/>
      <c r="H26" s="1"/>
      <c r="I26" s="1"/>
      <c r="J26" s="1"/>
      <c r="K26" s="1">
        <v>1</v>
      </c>
      <c r="L26" s="1"/>
      <c r="M26" s="1"/>
      <c r="N26" s="1"/>
      <c r="O26" s="1">
        <v>1</v>
      </c>
      <c r="P26" s="1"/>
      <c r="Q26" s="1">
        <v>1</v>
      </c>
      <c r="R26" s="1">
        <v>2</v>
      </c>
      <c r="S26" s="1">
        <v>2</v>
      </c>
      <c r="T26" s="1"/>
      <c r="U26" s="1"/>
      <c r="V26" s="1">
        <f t="shared" si="0"/>
        <v>2</v>
      </c>
      <c r="W26" s="1">
        <f t="shared" si="0"/>
        <v>6</v>
      </c>
      <c r="X26" s="14">
        <f t="shared" si="1"/>
        <v>8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v>1</v>
      </c>
      <c r="T27" s="1"/>
      <c r="U27" s="1"/>
      <c r="V27" s="1">
        <f t="shared" si="0"/>
        <v>0</v>
      </c>
      <c r="W27" s="1">
        <f t="shared" si="0"/>
        <v>1</v>
      </c>
      <c r="X27" s="14">
        <f t="shared" si="1"/>
        <v>1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0"/>
        <v>0</v>
      </c>
      <c r="W28" s="1">
        <f t="shared" si="0"/>
        <v>0</v>
      </c>
      <c r="X28" s="14">
        <f t="shared" si="1"/>
        <v>0</v>
      </c>
    </row>
    <row r="29" spans="1:24" ht="15.75" x14ac:dyDescent="0.3">
      <c r="A29" s="81" t="s">
        <v>249</v>
      </c>
      <c r="B29" s="81"/>
      <c r="C29" s="81"/>
      <c r="D29" s="3">
        <f t="shared" ref="D29:I29" si="2">SUM(D13:D28)</f>
        <v>0</v>
      </c>
      <c r="E29" s="3">
        <f t="shared" si="2"/>
        <v>2</v>
      </c>
      <c r="F29" s="3">
        <f t="shared" si="2"/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/>
      <c r="K29" s="3">
        <f>SUM(K13:K28)</f>
        <v>1</v>
      </c>
      <c r="L29" s="3">
        <f>SUM(L13:L28)</f>
        <v>0</v>
      </c>
      <c r="M29" s="3">
        <f>SUM(M13:M28)</f>
        <v>0</v>
      </c>
      <c r="N29" s="3">
        <f>SUM(N13:N28)</f>
        <v>0</v>
      </c>
      <c r="O29" s="3"/>
      <c r="P29" s="3">
        <f t="shared" ref="P29:X29" si="3">SUM(P13:P28)</f>
        <v>0</v>
      </c>
      <c r="Q29" s="3">
        <f t="shared" si="3"/>
        <v>1</v>
      </c>
      <c r="R29" s="3">
        <f t="shared" si="3"/>
        <v>2</v>
      </c>
      <c r="S29" s="3">
        <f t="shared" si="3"/>
        <v>5</v>
      </c>
      <c r="T29" s="3">
        <f t="shared" si="3"/>
        <v>11</v>
      </c>
      <c r="U29" s="3">
        <f t="shared" si="3"/>
        <v>9</v>
      </c>
      <c r="V29" s="3">
        <f t="shared" si="3"/>
        <v>13</v>
      </c>
      <c r="W29" s="3">
        <f t="shared" si="3"/>
        <v>19</v>
      </c>
      <c r="X29" s="15">
        <f t="shared" si="3"/>
        <v>32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5"/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/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>
        <v>17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/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5">
        <v>21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5"/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5"/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5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  <row r="45" spans="1:24" x14ac:dyDescent="0.25">
      <c r="X45"/>
    </row>
    <row r="46" spans="1:24" x14ac:dyDescent="0.25">
      <c r="X46"/>
    </row>
    <row r="47" spans="1:24" x14ac:dyDescent="0.25">
      <c r="X47"/>
    </row>
    <row r="48" spans="1:24" x14ac:dyDescent="0.25">
      <c r="X48"/>
    </row>
    <row r="49" spans="24:24" ht="15" customHeight="1" x14ac:dyDescent="0.25">
      <c r="X49"/>
    </row>
    <row r="50" spans="24:24" x14ac:dyDescent="0.25">
      <c r="X50"/>
    </row>
    <row r="51" spans="24:24" x14ac:dyDescent="0.25">
      <c r="X51"/>
    </row>
  </sheetData>
  <mergeCells count="56">
    <mergeCell ref="A38:W38"/>
    <mergeCell ref="A33:W33"/>
    <mergeCell ref="A34:W34"/>
    <mergeCell ref="A35:W35"/>
    <mergeCell ref="A36:W36"/>
    <mergeCell ref="A37:W37"/>
    <mergeCell ref="A28:C28"/>
    <mergeCell ref="A29:C29"/>
    <mergeCell ref="A30:W30"/>
    <mergeCell ref="A31:W31"/>
    <mergeCell ref="A32:W32"/>
    <mergeCell ref="A8:X8"/>
    <mergeCell ref="D9:U9"/>
    <mergeCell ref="V9:W11"/>
    <mergeCell ref="D10:E11"/>
    <mergeCell ref="F10:G11"/>
    <mergeCell ref="H10:I11"/>
    <mergeCell ref="A9:C12"/>
    <mergeCell ref="X9:X12"/>
    <mergeCell ref="T10:U11"/>
    <mergeCell ref="A3:H3"/>
    <mergeCell ref="I3:X3"/>
    <mergeCell ref="J10:K11"/>
    <mergeCell ref="L10:M11"/>
    <mergeCell ref="N10:O11"/>
    <mergeCell ref="P10:Q11"/>
    <mergeCell ref="R10:S11"/>
    <mergeCell ref="A4:H4"/>
    <mergeCell ref="I4:X4"/>
    <mergeCell ref="A5:H5"/>
    <mergeCell ref="I5:X5"/>
    <mergeCell ref="A6:H6"/>
    <mergeCell ref="I6:P6"/>
    <mergeCell ref="Q6:X6"/>
    <mergeCell ref="A7:H7"/>
    <mergeCell ref="I7:X7"/>
    <mergeCell ref="A1:X1"/>
    <mergeCell ref="A2:B2"/>
    <mergeCell ref="C2:H2"/>
    <mergeCell ref="I2:N2"/>
    <mergeCell ref="O2:X2"/>
    <mergeCell ref="A13:C13"/>
    <mergeCell ref="A14:C14"/>
    <mergeCell ref="A15:C15"/>
    <mergeCell ref="A19:C19"/>
    <mergeCell ref="A20:C20"/>
    <mergeCell ref="A18:C18"/>
    <mergeCell ref="A27:C27"/>
    <mergeCell ref="A21:C21"/>
    <mergeCell ref="A22:C22"/>
    <mergeCell ref="A16:C16"/>
    <mergeCell ref="A17:C17"/>
    <mergeCell ref="A23:C23"/>
    <mergeCell ref="A24:C24"/>
    <mergeCell ref="A25:C25"/>
    <mergeCell ref="A26:C2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X31"/>
  <sheetViews>
    <sheetView workbookViewId="0">
      <selection activeCell="Z6" sqref="Z6"/>
    </sheetView>
  </sheetViews>
  <sheetFormatPr baseColWidth="10" defaultRowHeight="15" x14ac:dyDescent="0.25"/>
  <cols>
    <col min="1" max="3" width="11.42578125" style="43"/>
    <col min="4" max="23" width="3.7109375" style="43" customWidth="1"/>
    <col min="24" max="24" width="11" style="44" customWidth="1"/>
  </cols>
  <sheetData>
    <row r="3" spans="1:24" ht="15.75" x14ac:dyDescent="0.25">
      <c r="A3" s="168" t="s">
        <v>162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</row>
    <row r="4" spans="1:24" ht="15.75" x14ac:dyDescent="0.25">
      <c r="A4" s="167" t="s">
        <v>163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</row>
    <row r="5" spans="1:24" ht="15.75" x14ac:dyDescent="0.25">
      <c r="A5" s="168" t="s">
        <v>161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</row>
    <row r="6" spans="1:24" ht="15.75" x14ac:dyDescent="0.25">
      <c r="A6" s="167" t="s">
        <v>226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</row>
    <row r="7" spans="1:24" x14ac:dyDescent="0.25">
      <c r="A7" s="169" t="s">
        <v>290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</row>
    <row r="8" spans="1:24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</row>
    <row r="9" spans="1:24" ht="15.75" customHeight="1" x14ac:dyDescent="0.25">
      <c r="A9" s="146" t="s">
        <v>13</v>
      </c>
      <c r="B9" s="146"/>
      <c r="C9" s="146"/>
      <c r="D9" s="147" t="s">
        <v>14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6" t="s">
        <v>11</v>
      </c>
      <c r="W9" s="146"/>
      <c r="X9" s="125" t="s">
        <v>258</v>
      </c>
    </row>
    <row r="10" spans="1:24" ht="15" customHeight="1" x14ac:dyDescent="0.25">
      <c r="A10" s="146"/>
      <c r="B10" s="146"/>
      <c r="C10" s="146"/>
      <c r="D10" s="117" t="s">
        <v>259</v>
      </c>
      <c r="E10" s="117"/>
      <c r="F10" s="117" t="s">
        <v>30</v>
      </c>
      <c r="G10" s="117"/>
      <c r="H10" s="145" t="s">
        <v>251</v>
      </c>
      <c r="I10" s="145"/>
      <c r="J10" s="145" t="s">
        <v>252</v>
      </c>
      <c r="K10" s="145"/>
      <c r="L10" s="145" t="s">
        <v>253</v>
      </c>
      <c r="M10" s="145"/>
      <c r="N10" s="145" t="s">
        <v>254</v>
      </c>
      <c r="O10" s="145"/>
      <c r="P10" s="145" t="s">
        <v>255</v>
      </c>
      <c r="Q10" s="145"/>
      <c r="R10" s="145" t="s">
        <v>256</v>
      </c>
      <c r="S10" s="145"/>
      <c r="T10" s="145" t="s">
        <v>257</v>
      </c>
      <c r="U10" s="145"/>
      <c r="V10" s="146"/>
      <c r="W10" s="146"/>
      <c r="X10" s="125"/>
    </row>
    <row r="11" spans="1:24" ht="15" customHeight="1" x14ac:dyDescent="0.25">
      <c r="A11" s="146"/>
      <c r="B11" s="146"/>
      <c r="C11" s="146"/>
      <c r="D11" s="117"/>
      <c r="E11" s="117"/>
      <c r="F11" s="117"/>
      <c r="G11" s="117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6"/>
      <c r="W11" s="146"/>
      <c r="X11" s="125"/>
    </row>
    <row r="12" spans="1:24" x14ac:dyDescent="0.25">
      <c r="A12" s="146"/>
      <c r="B12" s="146"/>
      <c r="C12" s="146"/>
      <c r="D12" s="56" t="s">
        <v>32</v>
      </c>
      <c r="E12" s="56" t="s">
        <v>33</v>
      </c>
      <c r="F12" s="56" t="s">
        <v>32</v>
      </c>
      <c r="G12" s="56" t="s">
        <v>33</v>
      </c>
      <c r="H12" s="56" t="s">
        <v>32</v>
      </c>
      <c r="I12" s="56" t="s">
        <v>33</v>
      </c>
      <c r="J12" s="56" t="s">
        <v>32</v>
      </c>
      <c r="K12" s="56" t="s">
        <v>33</v>
      </c>
      <c r="L12" s="56" t="s">
        <v>32</v>
      </c>
      <c r="M12" s="56" t="s">
        <v>33</v>
      </c>
      <c r="N12" s="56" t="s">
        <v>32</v>
      </c>
      <c r="O12" s="56" t="s">
        <v>33</v>
      </c>
      <c r="P12" s="56" t="s">
        <v>32</v>
      </c>
      <c r="Q12" s="56" t="s">
        <v>33</v>
      </c>
      <c r="R12" s="56" t="s">
        <v>32</v>
      </c>
      <c r="S12" s="56" t="s">
        <v>33</v>
      </c>
      <c r="T12" s="56" t="s">
        <v>32</v>
      </c>
      <c r="U12" s="56" t="s">
        <v>33</v>
      </c>
      <c r="V12" s="56" t="s">
        <v>32</v>
      </c>
      <c r="W12" s="58" t="s">
        <v>33</v>
      </c>
      <c r="X12" s="125"/>
    </row>
    <row r="13" spans="1:24" x14ac:dyDescent="0.25">
      <c r="A13" s="115" t="s">
        <v>262</v>
      </c>
      <c r="B13" s="115"/>
      <c r="C13" s="115"/>
      <c r="D13" s="38">
        <f>'RIV-Valverde'!D13+'RIV Monte Cristi'!D13+'RIV-Dajabon'!D13</f>
        <v>0</v>
      </c>
      <c r="E13" s="38">
        <f>'RIV-Valverde'!E13+'RIV Monte Cristi'!E13+'RIV-Dajabon'!E13</f>
        <v>0</v>
      </c>
      <c r="F13" s="38">
        <f>'RIV-Valverde'!F13+'RIV Monte Cristi'!F13+'RIV-Dajabon'!F13</f>
        <v>0</v>
      </c>
      <c r="G13" s="38">
        <f>'RIV-Valverde'!G13+'RIV Monte Cristi'!G13+'RIV-Dajabon'!G13</f>
        <v>0</v>
      </c>
      <c r="H13" s="38">
        <f>'RIV-Valverde'!H13+'RIV Monte Cristi'!H13+'RIV-Dajabon'!H13</f>
        <v>0</v>
      </c>
      <c r="I13" s="38">
        <f>'RIV-Valverde'!I13+'RIV Monte Cristi'!I13+'RIV-Dajabon'!I13</f>
        <v>0</v>
      </c>
      <c r="J13" s="38">
        <f>'RIV-Valverde'!J13+'RIV Monte Cristi'!J13+'RIV-Dajabon'!J13</f>
        <v>0</v>
      </c>
      <c r="K13" s="38">
        <f>'RIV-Valverde'!K13+'RIV Monte Cristi'!K13+'RIV-Dajabon'!K13</f>
        <v>0</v>
      </c>
      <c r="L13" s="38">
        <f>'RIV-Valverde'!L13+'RIV Monte Cristi'!L13+'RIV-Dajabon'!L13</f>
        <v>0</v>
      </c>
      <c r="M13" s="38">
        <f>'RIV-Valverde'!M13+'RIV Monte Cristi'!M13+'RIV-Dajabon'!M13</f>
        <v>0</v>
      </c>
      <c r="N13" s="38">
        <f>'RIV-Valverde'!N13+'RIV Monte Cristi'!N13+'RIV-Dajabon'!N13</f>
        <v>0</v>
      </c>
      <c r="O13" s="38">
        <f>'RIV-Valverde'!O13+'RIV Monte Cristi'!O13+'RIV-Dajabon'!O13</f>
        <v>0</v>
      </c>
      <c r="P13" s="38">
        <f>'RIV-Valverde'!P13+'RIV Monte Cristi'!P13+'RIV-Dajabon'!P13</f>
        <v>0</v>
      </c>
      <c r="Q13" s="38">
        <f>'RIV-Valverde'!Q13+'RIV Monte Cristi'!Q13+'RIV-Dajabon'!Q13</f>
        <v>0</v>
      </c>
      <c r="R13" s="38">
        <f>'RIV-Valverde'!R13+'RIV Monte Cristi'!R13+'RIV-Dajabon'!R13</f>
        <v>0</v>
      </c>
      <c r="S13" s="38">
        <f>'RIV-Valverde'!S13+'RIV Monte Cristi'!S13+'RIV-Dajabon'!S13</f>
        <v>1</v>
      </c>
      <c r="T13" s="38">
        <f>'RIV-Valverde'!T13+'RIV Monte Cristi'!T13+'RIV-Dajabon'!T13</f>
        <v>2</v>
      </c>
      <c r="U13" s="38">
        <f>'RIV-Valverde'!U13+'RIV Monte Cristi'!U13+'RIV-Dajabon'!U13</f>
        <v>1</v>
      </c>
      <c r="V13" s="38">
        <f>'RIV-Valverde'!V13+'RIV Monte Cristi'!V13+'RIV-Dajabon'!V13</f>
        <v>2</v>
      </c>
      <c r="W13" s="38">
        <f>'RIV-Valverde'!W13+'RIV Monte Cristi'!W13+'RIV-Dajabon'!W13</f>
        <v>2</v>
      </c>
      <c r="X13" s="55">
        <f>V13+W13</f>
        <v>4</v>
      </c>
    </row>
    <row r="14" spans="1:24" x14ac:dyDescent="0.25">
      <c r="A14" s="115" t="s">
        <v>294</v>
      </c>
      <c r="B14" s="115"/>
      <c r="C14" s="115"/>
      <c r="D14" s="38">
        <f>'RIV-Valverde'!D14+'RIV Monte Cristi'!D14+'RIV-Dajabon'!D14</f>
        <v>0</v>
      </c>
      <c r="E14" s="38">
        <f>'RIV-Valverde'!E14+'RIV Monte Cristi'!E14+'RIV-Dajabon'!E14</f>
        <v>0</v>
      </c>
      <c r="F14" s="38">
        <f>'RIV-Valverde'!F14+'RIV Monte Cristi'!F14+'RIV-Dajabon'!F14</f>
        <v>0</v>
      </c>
      <c r="G14" s="38">
        <f>'RIV-Valverde'!G14+'RIV Monte Cristi'!G14+'RIV-Dajabon'!G14</f>
        <v>0</v>
      </c>
      <c r="H14" s="38">
        <f>'RIV-Valverde'!H14+'RIV Monte Cristi'!H14+'RIV-Dajabon'!H14</f>
        <v>0</v>
      </c>
      <c r="I14" s="38">
        <f>'RIV-Valverde'!I14+'RIV Monte Cristi'!I14+'RIV-Dajabon'!I14</f>
        <v>0</v>
      </c>
      <c r="J14" s="38">
        <f>'RIV-Valverde'!J14+'RIV Monte Cristi'!J14+'RIV-Dajabon'!J14</f>
        <v>0</v>
      </c>
      <c r="K14" s="38">
        <f>'RIV-Valverde'!K14+'RIV Monte Cristi'!K14+'RIV-Dajabon'!K14</f>
        <v>0</v>
      </c>
      <c r="L14" s="38">
        <f>'RIV-Valverde'!L14+'RIV Monte Cristi'!L14+'RIV-Dajabon'!L14</f>
        <v>0</v>
      </c>
      <c r="M14" s="38">
        <f>'RIV-Valverde'!M14+'RIV Monte Cristi'!M14+'RIV-Dajabon'!M14</f>
        <v>0</v>
      </c>
      <c r="N14" s="38">
        <f>'RIV-Valverde'!N14+'RIV Monte Cristi'!N14+'RIV-Dajabon'!N14</f>
        <v>0</v>
      </c>
      <c r="O14" s="38">
        <f>'RIV-Valverde'!O14+'RIV Monte Cristi'!O14+'RIV-Dajabon'!O14</f>
        <v>0</v>
      </c>
      <c r="P14" s="38">
        <f>'RIV-Valverde'!P14+'RIV Monte Cristi'!P14+'RIV-Dajabon'!P14</f>
        <v>1</v>
      </c>
      <c r="Q14" s="38">
        <f>'RIV-Valverde'!Q14+'RIV Monte Cristi'!Q14+'RIV-Dajabon'!Q14</f>
        <v>0</v>
      </c>
      <c r="R14" s="38">
        <f>'RIV-Valverde'!R14+'RIV Monte Cristi'!R14+'RIV-Dajabon'!R14</f>
        <v>0</v>
      </c>
      <c r="S14" s="38">
        <f>'RIV-Valverde'!S14+'RIV Monte Cristi'!S14+'RIV-Dajabon'!S14</f>
        <v>5</v>
      </c>
      <c r="T14" s="38">
        <f>'RIV-Valverde'!T14+'RIV Monte Cristi'!T14+'RIV-Dajabon'!T14</f>
        <v>4</v>
      </c>
      <c r="U14" s="38">
        <f>'RIV-Valverde'!U14+'RIV Monte Cristi'!U14+'RIV-Dajabon'!U14</f>
        <v>10</v>
      </c>
      <c r="V14" s="38">
        <f>'RIV-Valverde'!V14+'RIV Monte Cristi'!V14+'RIV-Dajabon'!V14</f>
        <v>5</v>
      </c>
      <c r="W14" s="38">
        <f>'RIV-Valverde'!W14+'RIV Monte Cristi'!W14+'RIV-Dajabon'!W14</f>
        <v>15</v>
      </c>
      <c r="X14" s="39">
        <f t="shared" ref="X14:X24" si="0">V14+W14</f>
        <v>20</v>
      </c>
    </row>
    <row r="15" spans="1:24" x14ac:dyDescent="0.25">
      <c r="A15" s="115" t="s">
        <v>264</v>
      </c>
      <c r="B15" s="115"/>
      <c r="C15" s="115"/>
      <c r="D15" s="38">
        <f>'RIV-Valverde'!D15+'RIV Monte Cristi'!D15+'RIV-Dajabon'!D15</f>
        <v>0</v>
      </c>
      <c r="E15" s="38">
        <f>'RIV-Valverde'!E15+'RIV Monte Cristi'!E15+'RIV-Dajabon'!E15</f>
        <v>0</v>
      </c>
      <c r="F15" s="38">
        <f>'RIV-Valverde'!F15+'RIV Monte Cristi'!F15+'RIV-Dajabon'!F15</f>
        <v>0</v>
      </c>
      <c r="G15" s="38">
        <f>'RIV-Valverde'!G15+'RIV Monte Cristi'!G15+'RIV-Dajabon'!G15</f>
        <v>0</v>
      </c>
      <c r="H15" s="38">
        <f>'RIV-Valverde'!H15+'RIV Monte Cristi'!H15+'RIV-Dajabon'!H15</f>
        <v>0</v>
      </c>
      <c r="I15" s="38">
        <f>'RIV-Valverde'!I15+'RIV Monte Cristi'!I15+'RIV-Dajabon'!I15</f>
        <v>0</v>
      </c>
      <c r="J15" s="38">
        <f>'RIV-Valverde'!J15+'RIV Monte Cristi'!J15+'RIV-Dajabon'!J15</f>
        <v>0</v>
      </c>
      <c r="K15" s="38">
        <f>'RIV-Valverde'!K15+'RIV Monte Cristi'!K15+'RIV-Dajabon'!K15</f>
        <v>0</v>
      </c>
      <c r="L15" s="38">
        <f>'RIV-Valverde'!L15+'RIV Monte Cristi'!L15+'RIV-Dajabon'!L15</f>
        <v>0</v>
      </c>
      <c r="M15" s="38">
        <f>'RIV-Valverde'!M15+'RIV Monte Cristi'!M15+'RIV-Dajabon'!M15</f>
        <v>0</v>
      </c>
      <c r="N15" s="38">
        <f>'RIV-Valverde'!N15+'RIV Monte Cristi'!N15+'RIV-Dajabon'!N15</f>
        <v>0</v>
      </c>
      <c r="O15" s="38">
        <f>'RIV-Valverde'!O15+'RIV Monte Cristi'!O15+'RIV-Dajabon'!O15</f>
        <v>0</v>
      </c>
      <c r="P15" s="38">
        <f>'RIV-Valverde'!P15+'RIV Monte Cristi'!P15+'RIV-Dajabon'!P15</f>
        <v>0</v>
      </c>
      <c r="Q15" s="38">
        <f>'RIV-Valverde'!Q15+'RIV Monte Cristi'!Q15+'RIV-Dajabon'!Q15</f>
        <v>0</v>
      </c>
      <c r="R15" s="38">
        <f>'RIV-Valverde'!R15+'RIV Monte Cristi'!R15+'RIV-Dajabon'!R15</f>
        <v>0</v>
      </c>
      <c r="S15" s="38">
        <f>'RIV-Valverde'!S15+'RIV Monte Cristi'!S15+'RIV-Dajabon'!S15</f>
        <v>0</v>
      </c>
      <c r="T15" s="38">
        <f>'RIV-Valverde'!T15+'RIV Monte Cristi'!T15+'RIV-Dajabon'!T15</f>
        <v>1</v>
      </c>
      <c r="U15" s="38">
        <f>'RIV-Valverde'!U15+'RIV Monte Cristi'!U15+'RIV-Dajabon'!U15</f>
        <v>0</v>
      </c>
      <c r="V15" s="38">
        <f>'RIV-Valverde'!V15+'RIV Monte Cristi'!V15+'RIV-Dajabon'!V15</f>
        <v>1</v>
      </c>
      <c r="W15" s="38">
        <f>'RIV-Valverde'!W15+'RIV Monte Cristi'!W15+'RIV-Dajabon'!W15</f>
        <v>0</v>
      </c>
      <c r="X15" s="39">
        <f t="shared" si="0"/>
        <v>1</v>
      </c>
    </row>
    <row r="16" spans="1:24" x14ac:dyDescent="0.25">
      <c r="A16" s="115" t="s">
        <v>281</v>
      </c>
      <c r="B16" s="115"/>
      <c r="C16" s="115"/>
      <c r="D16" s="38">
        <f>'RIV-Valverde'!D19+'RIV Monte Cristi'!D19+'RIV-Dajabon'!D19</f>
        <v>0</v>
      </c>
      <c r="E16" s="38">
        <f>'RIV-Valverde'!E19+'RIV Monte Cristi'!E19+'RIV-Dajabon'!E19</f>
        <v>0</v>
      </c>
      <c r="F16" s="38">
        <f>'RIV-Valverde'!F19+'RIV Monte Cristi'!F19+'RIV-Dajabon'!F19</f>
        <v>0</v>
      </c>
      <c r="G16" s="38">
        <f>'RIV-Valverde'!G19+'RIV Monte Cristi'!G19+'RIV-Dajabon'!G19</f>
        <v>0</v>
      </c>
      <c r="H16" s="38">
        <f>'RIV-Valverde'!H19+'RIV Monte Cristi'!H19+'RIV-Dajabon'!H19</f>
        <v>0</v>
      </c>
      <c r="I16" s="38">
        <f>'RIV-Valverde'!I19+'RIV Monte Cristi'!I19+'RIV-Dajabon'!I19</f>
        <v>0</v>
      </c>
      <c r="J16" s="38">
        <f>'RIV-Valverde'!J19+'RIV Monte Cristi'!J19+'RIV-Dajabon'!J19</f>
        <v>0</v>
      </c>
      <c r="K16" s="38">
        <f>'RIV-Valverde'!K19+'RIV Monte Cristi'!K19+'RIV-Dajabon'!K19</f>
        <v>0</v>
      </c>
      <c r="L16" s="38">
        <f>'RIV-Valverde'!L19+'RIV Monte Cristi'!L19+'RIV-Dajabon'!L19</f>
        <v>0</v>
      </c>
      <c r="M16" s="38">
        <f>'RIV-Valverde'!M19+'RIV Monte Cristi'!M19+'RIV-Dajabon'!M19</f>
        <v>0</v>
      </c>
      <c r="N16" s="38">
        <f>'RIV-Valverde'!N19+'RIV Monte Cristi'!N19+'RIV-Dajabon'!N19</f>
        <v>0</v>
      </c>
      <c r="O16" s="38">
        <f>'RIV-Valverde'!O19+'RIV Monte Cristi'!O19+'RIV-Dajabon'!O19</f>
        <v>0</v>
      </c>
      <c r="P16" s="38">
        <f>'RIV-Valverde'!P19+'RIV Monte Cristi'!P19+'RIV-Dajabon'!P19</f>
        <v>0</v>
      </c>
      <c r="Q16" s="38">
        <f>'RIV-Valverde'!Q19+'RIV Monte Cristi'!Q19+'RIV-Dajabon'!Q19</f>
        <v>0</v>
      </c>
      <c r="R16" s="38">
        <f>'RIV-Valverde'!R19+'RIV Monte Cristi'!R19+'RIV-Dajabon'!R19</f>
        <v>0</v>
      </c>
      <c r="S16" s="38">
        <f>'RIV-Valverde'!S19+'RIV Monte Cristi'!S19+'RIV-Dajabon'!S19</f>
        <v>0</v>
      </c>
      <c r="T16" s="38">
        <f>'RIV-Valverde'!T19+'RIV Monte Cristi'!T19+'RIV-Dajabon'!T19</f>
        <v>2</v>
      </c>
      <c r="U16" s="38">
        <f>'RIV-Valverde'!U19+'RIV Monte Cristi'!U19+'RIV-Dajabon'!U19</f>
        <v>0</v>
      </c>
      <c r="V16" s="38">
        <f>'RIV-Valverde'!V19+'RIV Monte Cristi'!V19+'RIV-Dajabon'!V19</f>
        <v>2</v>
      </c>
      <c r="W16" s="38">
        <f>'RIV-Valverde'!W19+'RIV Monte Cristi'!W19+'RIV-Dajabon'!W19</f>
        <v>0</v>
      </c>
      <c r="X16" s="39">
        <f t="shared" si="0"/>
        <v>2</v>
      </c>
    </row>
    <row r="17" spans="1:24" x14ac:dyDescent="0.25">
      <c r="A17" s="115" t="s">
        <v>266</v>
      </c>
      <c r="B17" s="115"/>
      <c r="C17" s="115"/>
      <c r="D17" s="38">
        <f>'RIV-Valverde'!D20+'RIV Monte Cristi'!D20+'RIV-Dajabon'!D20</f>
        <v>0</v>
      </c>
      <c r="E17" s="38">
        <f>'RIV-Valverde'!E20+'RIV Monte Cristi'!E20+'RIV-Dajabon'!E20</f>
        <v>0</v>
      </c>
      <c r="F17" s="38">
        <f>'RIV-Valverde'!F20+'RIV Monte Cristi'!F20+'RIV-Dajabon'!F20</f>
        <v>0</v>
      </c>
      <c r="G17" s="38">
        <f>'RIV-Valverde'!G20+'RIV Monte Cristi'!G20+'RIV-Dajabon'!G20</f>
        <v>0</v>
      </c>
      <c r="H17" s="38">
        <f>'RIV-Valverde'!H20+'RIV Monte Cristi'!H20+'RIV-Dajabon'!H20</f>
        <v>0</v>
      </c>
      <c r="I17" s="38">
        <f>'RIV-Valverde'!I20+'RIV Monte Cristi'!I20+'RIV-Dajabon'!I20</f>
        <v>0</v>
      </c>
      <c r="J17" s="38">
        <f>'RIV-Valverde'!J20+'RIV Monte Cristi'!J20+'RIV-Dajabon'!J20</f>
        <v>0</v>
      </c>
      <c r="K17" s="38">
        <f>'RIV-Valverde'!K20+'RIV Monte Cristi'!K20+'RIV-Dajabon'!K20</f>
        <v>0</v>
      </c>
      <c r="L17" s="38">
        <f>'RIV-Valverde'!L20+'RIV Monte Cristi'!L20+'RIV-Dajabon'!L20</f>
        <v>0</v>
      </c>
      <c r="M17" s="38">
        <f>'RIV-Valverde'!M20+'RIV Monte Cristi'!M20+'RIV-Dajabon'!M20</f>
        <v>0</v>
      </c>
      <c r="N17" s="38">
        <f>'RIV-Valverde'!N20+'RIV Monte Cristi'!N20+'RIV-Dajabon'!N20</f>
        <v>0</v>
      </c>
      <c r="O17" s="38">
        <f>'RIV-Valverde'!O20+'RIV Monte Cristi'!O20+'RIV-Dajabon'!O20</f>
        <v>0</v>
      </c>
      <c r="P17" s="38">
        <f>'RIV-Valverde'!P20+'RIV Monte Cristi'!P20+'RIV-Dajabon'!P20</f>
        <v>0</v>
      </c>
      <c r="Q17" s="38">
        <f>'RIV-Valverde'!Q20+'RIV Monte Cristi'!Q20+'RIV-Dajabon'!Q20</f>
        <v>0</v>
      </c>
      <c r="R17" s="38">
        <f>'RIV-Valverde'!R20+'RIV Monte Cristi'!R20+'RIV-Dajabon'!R20</f>
        <v>0</v>
      </c>
      <c r="S17" s="38">
        <f>'RIV-Valverde'!S20+'RIV Monte Cristi'!S20+'RIV-Dajabon'!S20</f>
        <v>0</v>
      </c>
      <c r="T17" s="38">
        <f>'RIV-Valverde'!T20+'RIV Monte Cristi'!T20+'RIV-Dajabon'!T20</f>
        <v>1</v>
      </c>
      <c r="U17" s="38">
        <f>'RIV-Valverde'!U20+'RIV Monte Cristi'!U20+'RIV-Dajabon'!U20</f>
        <v>0</v>
      </c>
      <c r="V17" s="38">
        <f>'RIV-Valverde'!V20+'RIV Monte Cristi'!V20+'RIV-Dajabon'!V20</f>
        <v>1</v>
      </c>
      <c r="W17" s="38">
        <f>'RIV-Valverde'!W20+'RIV Monte Cristi'!W20+'RIV-Dajabon'!W20</f>
        <v>0</v>
      </c>
      <c r="X17" s="39">
        <f t="shared" si="0"/>
        <v>1</v>
      </c>
    </row>
    <row r="18" spans="1:24" x14ac:dyDescent="0.25">
      <c r="A18" s="115" t="s">
        <v>141</v>
      </c>
      <c r="B18" s="115"/>
      <c r="C18" s="115"/>
      <c r="D18" s="38">
        <f>'RIV-Valverde'!D21+'RIV Monte Cristi'!D21+'RIV-Dajabon'!D21</f>
        <v>0</v>
      </c>
      <c r="E18" s="38">
        <f>'RIV-Valverde'!E21+'RIV Monte Cristi'!E21+'RIV-Dajabon'!E21</f>
        <v>0</v>
      </c>
      <c r="F18" s="38">
        <f>'RIV-Valverde'!F21+'RIV Monte Cristi'!F21+'RIV-Dajabon'!F21</f>
        <v>0</v>
      </c>
      <c r="G18" s="38">
        <f>'RIV-Valverde'!G21+'RIV Monte Cristi'!G21+'RIV-Dajabon'!G21</f>
        <v>0</v>
      </c>
      <c r="H18" s="38">
        <f>'RIV-Valverde'!H21+'RIV Monte Cristi'!H21+'RIV-Dajabon'!H21</f>
        <v>0</v>
      </c>
      <c r="I18" s="38">
        <f>'RIV-Valverde'!I21+'RIV Monte Cristi'!I21+'RIV-Dajabon'!I21</f>
        <v>0</v>
      </c>
      <c r="J18" s="38">
        <f>'RIV-Valverde'!J21+'RIV Monte Cristi'!J21+'RIV-Dajabon'!J21</f>
        <v>0</v>
      </c>
      <c r="K18" s="38">
        <f>'RIV-Valverde'!K21+'RIV Monte Cristi'!K21+'RIV-Dajabon'!K21</f>
        <v>0</v>
      </c>
      <c r="L18" s="38">
        <f>'RIV-Valverde'!L21+'RIV Monte Cristi'!L21+'RIV-Dajabon'!L21</f>
        <v>0</v>
      </c>
      <c r="M18" s="38">
        <f>'RIV-Valverde'!M21+'RIV Monte Cristi'!M21+'RIV-Dajabon'!M21</f>
        <v>0</v>
      </c>
      <c r="N18" s="38">
        <f>'RIV-Valverde'!N21+'RIV Monte Cristi'!N21+'RIV-Dajabon'!N21</f>
        <v>0</v>
      </c>
      <c r="O18" s="38">
        <f>'RIV-Valverde'!O21+'RIV Monte Cristi'!O21+'RIV-Dajabon'!O21</f>
        <v>0</v>
      </c>
      <c r="P18" s="38">
        <f>'RIV-Valverde'!P21+'RIV Monte Cristi'!P21+'RIV-Dajabon'!P21</f>
        <v>0</v>
      </c>
      <c r="Q18" s="38">
        <f>'RIV-Valverde'!Q21+'RIV Monte Cristi'!Q21+'RIV-Dajabon'!Q21</f>
        <v>0</v>
      </c>
      <c r="R18" s="38">
        <f>'RIV-Valverde'!R21+'RIV Monte Cristi'!R21+'RIV-Dajabon'!R21</f>
        <v>0</v>
      </c>
      <c r="S18" s="38">
        <f>'RIV-Valverde'!S21+'RIV Monte Cristi'!S21+'RIV-Dajabon'!S21</f>
        <v>0</v>
      </c>
      <c r="T18" s="38">
        <f>'RIV-Valverde'!T21+'RIV Monte Cristi'!T21+'RIV-Dajabon'!T21</f>
        <v>1</v>
      </c>
      <c r="U18" s="38">
        <f>'RIV-Valverde'!U21+'RIV Monte Cristi'!U21+'RIV-Dajabon'!U21</f>
        <v>1</v>
      </c>
      <c r="V18" s="38">
        <f>'RIV-Valverde'!V21+'RIV Monte Cristi'!V21+'RIV-Dajabon'!V21</f>
        <v>1</v>
      </c>
      <c r="W18" s="38">
        <f>'RIV-Valverde'!W21+'RIV Monte Cristi'!W21+'RIV-Dajabon'!W21</f>
        <v>1</v>
      </c>
      <c r="X18" s="39">
        <f t="shared" si="0"/>
        <v>2</v>
      </c>
    </row>
    <row r="19" spans="1:24" x14ac:dyDescent="0.25">
      <c r="A19" s="115" t="s">
        <v>267</v>
      </c>
      <c r="B19" s="115"/>
      <c r="C19" s="115"/>
      <c r="D19" s="38">
        <f>'RIV-Valverde'!D22+'RIV Monte Cristi'!D22+'RIV-Dajabon'!D22</f>
        <v>6</v>
      </c>
      <c r="E19" s="38">
        <f>'RIV-Valverde'!E22+'RIV Monte Cristi'!E22+'RIV-Dajabon'!E22</f>
        <v>0</v>
      </c>
      <c r="F19" s="38">
        <f>'RIV-Valverde'!F22+'RIV Monte Cristi'!F22+'RIV-Dajabon'!F22</f>
        <v>0</v>
      </c>
      <c r="G19" s="38">
        <f>'RIV-Valverde'!G22+'RIV Monte Cristi'!G22+'RIV-Dajabon'!G22</f>
        <v>0</v>
      </c>
      <c r="H19" s="38">
        <f>'RIV-Valverde'!H22+'RIV Monte Cristi'!H22+'RIV-Dajabon'!H22</f>
        <v>2</v>
      </c>
      <c r="I19" s="38">
        <f>'RIV-Valverde'!I22+'RIV Monte Cristi'!I22+'RIV-Dajabon'!I22</f>
        <v>0</v>
      </c>
      <c r="J19" s="38">
        <f>'RIV-Valverde'!J22+'RIV Monte Cristi'!J22+'RIV-Dajabon'!J22</f>
        <v>0</v>
      </c>
      <c r="K19" s="38">
        <f>'RIV-Valverde'!K22+'RIV Monte Cristi'!K22+'RIV-Dajabon'!K22</f>
        <v>0</v>
      </c>
      <c r="L19" s="38">
        <f>'RIV-Valverde'!L22+'RIV Monte Cristi'!L22+'RIV-Dajabon'!L22</f>
        <v>0</v>
      </c>
      <c r="M19" s="38">
        <f>'RIV-Valverde'!M22+'RIV Monte Cristi'!M22+'RIV-Dajabon'!M22</f>
        <v>0</v>
      </c>
      <c r="N19" s="38">
        <f>'RIV-Valverde'!N22+'RIV Monte Cristi'!N22+'RIV-Dajabon'!N22</f>
        <v>5</v>
      </c>
      <c r="O19" s="38">
        <f>'RIV-Valverde'!O22+'RIV Monte Cristi'!O22+'RIV-Dajabon'!O22</f>
        <v>0</v>
      </c>
      <c r="P19" s="38">
        <f>'RIV-Valverde'!P22+'RIV Monte Cristi'!P22+'RIV-Dajabon'!P22</f>
        <v>0</v>
      </c>
      <c r="Q19" s="38">
        <f>'RIV-Valverde'!Q22+'RIV Monte Cristi'!Q22+'RIV-Dajabon'!Q22</f>
        <v>0</v>
      </c>
      <c r="R19" s="38">
        <f>'RIV-Valverde'!R22+'RIV Monte Cristi'!R22+'RIV-Dajabon'!R22</f>
        <v>0</v>
      </c>
      <c r="S19" s="38">
        <f>'RIV-Valverde'!S22+'RIV Monte Cristi'!S22+'RIV-Dajabon'!S22</f>
        <v>0</v>
      </c>
      <c r="T19" s="38">
        <f>'RIV-Valverde'!T22+'RIV Monte Cristi'!T22+'RIV-Dajabon'!T22</f>
        <v>0</v>
      </c>
      <c r="U19" s="38">
        <f>'RIV-Valverde'!U22+'RIV Monte Cristi'!U22+'RIV-Dajabon'!U22</f>
        <v>0</v>
      </c>
      <c r="V19" s="38">
        <f>'RIV-Valverde'!V22+'RIV Monte Cristi'!V22+'RIV-Dajabon'!V22</f>
        <v>13</v>
      </c>
      <c r="W19" s="38">
        <f>'RIV-Valverde'!W22+'RIV Monte Cristi'!W22+'RIV-Dajabon'!W22</f>
        <v>0</v>
      </c>
      <c r="X19" s="39">
        <f t="shared" si="0"/>
        <v>13</v>
      </c>
    </row>
    <row r="20" spans="1:24" x14ac:dyDescent="0.25">
      <c r="A20" s="115" t="s">
        <v>268</v>
      </c>
      <c r="B20" s="115"/>
      <c r="C20" s="115"/>
      <c r="D20" s="38">
        <f>'RIV-Valverde'!D23+'RIV Monte Cristi'!D23+'RIV-Dajabon'!D23</f>
        <v>0</v>
      </c>
      <c r="E20" s="38">
        <f>'RIV-Valverde'!E23+'RIV Monte Cristi'!E23+'RIV-Dajabon'!E23</f>
        <v>1</v>
      </c>
      <c r="F20" s="38">
        <f>'RIV-Valverde'!F23+'RIV Monte Cristi'!F23+'RIV-Dajabon'!F23</f>
        <v>0</v>
      </c>
      <c r="G20" s="38">
        <f>'RIV-Valverde'!G23+'RIV Monte Cristi'!G23+'RIV-Dajabon'!G23</f>
        <v>0</v>
      </c>
      <c r="H20" s="38">
        <f>'RIV-Valverde'!H23+'RIV Monte Cristi'!H23+'RIV-Dajabon'!H23</f>
        <v>0</v>
      </c>
      <c r="I20" s="38">
        <f>'RIV-Valverde'!I23+'RIV Monte Cristi'!I23+'RIV-Dajabon'!I23</f>
        <v>0</v>
      </c>
      <c r="J20" s="38">
        <f>'RIV-Valverde'!J23+'RIV Monte Cristi'!J23+'RIV-Dajabon'!J23</f>
        <v>0</v>
      </c>
      <c r="K20" s="38">
        <f>'RIV-Valverde'!K23+'RIV Monte Cristi'!K23+'RIV-Dajabon'!K23</f>
        <v>0</v>
      </c>
      <c r="L20" s="38">
        <f>'RIV-Valverde'!L23+'RIV Monte Cristi'!L23+'RIV-Dajabon'!L23</f>
        <v>0</v>
      </c>
      <c r="M20" s="38">
        <f>'RIV-Valverde'!M23+'RIV Monte Cristi'!M23+'RIV-Dajabon'!M23</f>
        <v>0</v>
      </c>
      <c r="N20" s="38">
        <f>'RIV-Valverde'!N23+'RIV Monte Cristi'!N23+'RIV-Dajabon'!N23</f>
        <v>0</v>
      </c>
      <c r="O20" s="38">
        <f>'RIV-Valverde'!O23+'RIV Monte Cristi'!O23+'RIV-Dajabon'!O23</f>
        <v>0</v>
      </c>
      <c r="P20" s="38">
        <f>'RIV-Valverde'!P23+'RIV Monte Cristi'!P23+'RIV-Dajabon'!P23</f>
        <v>0</v>
      </c>
      <c r="Q20" s="38">
        <f>'RIV-Valverde'!Q23+'RIV Monte Cristi'!Q23+'RIV-Dajabon'!Q23</f>
        <v>0</v>
      </c>
      <c r="R20" s="38">
        <f>'RIV-Valverde'!R23+'RIV Monte Cristi'!R23+'RIV-Dajabon'!R23</f>
        <v>0</v>
      </c>
      <c r="S20" s="38">
        <f>'RIV-Valverde'!S23+'RIV Monte Cristi'!S23+'RIV-Dajabon'!S23</f>
        <v>0</v>
      </c>
      <c r="T20" s="38">
        <f>'RIV-Valverde'!T23+'RIV Monte Cristi'!T23+'RIV-Dajabon'!T23</f>
        <v>1</v>
      </c>
      <c r="U20" s="38">
        <f>'RIV-Valverde'!U23+'RIV Monte Cristi'!U23+'RIV-Dajabon'!U23</f>
        <v>0</v>
      </c>
      <c r="V20" s="38">
        <f>'RIV-Valverde'!V23+'RIV Monte Cristi'!V23+'RIV-Dajabon'!V23</f>
        <v>1</v>
      </c>
      <c r="W20" s="38">
        <f>'RIV-Valverde'!W23+'RIV Monte Cristi'!W23+'RIV-Dajabon'!W23</f>
        <v>1</v>
      </c>
      <c r="X20" s="39">
        <f t="shared" si="0"/>
        <v>2</v>
      </c>
    </row>
    <row r="21" spans="1:24" x14ac:dyDescent="0.25">
      <c r="A21" s="115" t="s">
        <v>269</v>
      </c>
      <c r="B21" s="115"/>
      <c r="C21" s="115"/>
      <c r="D21" s="38">
        <f>'RIV-Valverde'!D24+'RIV Monte Cristi'!D24+'RIV-Dajabon'!D24</f>
        <v>0</v>
      </c>
      <c r="E21" s="38">
        <f>'RIV-Valverde'!E24+'RIV Monte Cristi'!E24+'RIV-Dajabon'!E24</f>
        <v>0</v>
      </c>
      <c r="F21" s="38">
        <f>'RIV-Valverde'!F24+'RIV Monte Cristi'!F24+'RIV-Dajabon'!F24</f>
        <v>0</v>
      </c>
      <c r="G21" s="38">
        <f>'RIV-Valverde'!G24+'RIV Monte Cristi'!G24+'RIV-Dajabon'!G24</f>
        <v>0</v>
      </c>
      <c r="H21" s="38">
        <f>'RIV-Valverde'!H24+'RIV Monte Cristi'!H24+'RIV-Dajabon'!H24</f>
        <v>0</v>
      </c>
      <c r="I21" s="38">
        <f>'RIV-Valverde'!I24+'RIV Monte Cristi'!I24+'RIV-Dajabon'!I24</f>
        <v>0</v>
      </c>
      <c r="J21" s="38">
        <f>'RIV-Valverde'!J24+'RIV Monte Cristi'!J24+'RIV-Dajabon'!J24</f>
        <v>0</v>
      </c>
      <c r="K21" s="38">
        <f>'RIV-Valverde'!K24+'RIV Monte Cristi'!K24+'RIV-Dajabon'!K24</f>
        <v>0</v>
      </c>
      <c r="L21" s="38">
        <f>'RIV-Valverde'!L24+'RIV Monte Cristi'!L24+'RIV-Dajabon'!L24</f>
        <v>0</v>
      </c>
      <c r="M21" s="38">
        <f>'RIV-Valverde'!M24+'RIV Monte Cristi'!M24+'RIV-Dajabon'!M24</f>
        <v>0</v>
      </c>
      <c r="N21" s="38">
        <f>'RIV-Valverde'!N24+'RIV Monte Cristi'!N24+'RIV-Dajabon'!N24</f>
        <v>0</v>
      </c>
      <c r="O21" s="38">
        <f>'RIV-Valverde'!O24+'RIV Monte Cristi'!O24+'RIV-Dajabon'!O24</f>
        <v>0</v>
      </c>
      <c r="P21" s="38">
        <f>'RIV-Valverde'!P24+'RIV Monte Cristi'!P24+'RIV-Dajabon'!P24</f>
        <v>0</v>
      </c>
      <c r="Q21" s="38">
        <f>'RIV-Valverde'!Q24+'RIV Monte Cristi'!Q24+'RIV-Dajabon'!Q24</f>
        <v>0</v>
      </c>
      <c r="R21" s="38">
        <f>'RIV-Valverde'!R24+'RIV Monte Cristi'!R24+'RIV-Dajabon'!R24</f>
        <v>0</v>
      </c>
      <c r="S21" s="38">
        <f>'RIV-Valverde'!S24+'RIV Monte Cristi'!S24+'RIV-Dajabon'!S24</f>
        <v>2</v>
      </c>
      <c r="T21" s="38">
        <f>'RIV-Valverde'!T24+'RIV Monte Cristi'!T24+'RIV-Dajabon'!T24</f>
        <v>0</v>
      </c>
      <c r="U21" s="38">
        <f>'RIV-Valverde'!U24+'RIV Monte Cristi'!U24+'RIV-Dajabon'!U24</f>
        <v>0</v>
      </c>
      <c r="V21" s="38">
        <f>'RIV-Valverde'!V24+'RIV Monte Cristi'!V24+'RIV-Dajabon'!V24</f>
        <v>0</v>
      </c>
      <c r="W21" s="38">
        <f>'RIV-Valverde'!W24+'RIV Monte Cristi'!W24+'RIV-Dajabon'!W24</f>
        <v>2</v>
      </c>
      <c r="X21" s="39">
        <f t="shared" si="0"/>
        <v>2</v>
      </c>
    </row>
    <row r="22" spans="1:24" x14ac:dyDescent="0.25">
      <c r="A22" s="115" t="s">
        <v>270</v>
      </c>
      <c r="B22" s="115"/>
      <c r="C22" s="115"/>
      <c r="D22" s="38">
        <f>'RIV-Valverde'!D25+'RIV Monte Cristi'!D25+'RIV-Dajabon'!D25</f>
        <v>0</v>
      </c>
      <c r="E22" s="38">
        <f>'RIV-Valverde'!E25+'RIV Monte Cristi'!E25+'RIV-Dajabon'!E25</f>
        <v>0</v>
      </c>
      <c r="F22" s="38">
        <f>'RIV-Valverde'!F25+'RIV Monte Cristi'!F25+'RIV-Dajabon'!F25</f>
        <v>0</v>
      </c>
      <c r="G22" s="38">
        <f>'RIV-Valverde'!G25+'RIV Monte Cristi'!G25+'RIV-Dajabon'!G25</f>
        <v>0</v>
      </c>
      <c r="H22" s="38">
        <f>'RIV-Valverde'!H25+'RIV Monte Cristi'!H25+'RIV-Dajabon'!H25</f>
        <v>0</v>
      </c>
      <c r="I22" s="38">
        <f>'RIV-Valverde'!I25+'RIV Monte Cristi'!I25+'RIV-Dajabon'!I25</f>
        <v>0</v>
      </c>
      <c r="J22" s="38">
        <f>'RIV-Valverde'!J25+'RIV Monte Cristi'!J25+'RIV-Dajabon'!J25</f>
        <v>0</v>
      </c>
      <c r="K22" s="38">
        <f>'RIV-Valverde'!K25+'RIV Monte Cristi'!K25+'RIV-Dajabon'!K25</f>
        <v>0</v>
      </c>
      <c r="L22" s="38">
        <f>'RIV-Valverde'!L25+'RIV Monte Cristi'!L25+'RIV-Dajabon'!L25</f>
        <v>1</v>
      </c>
      <c r="M22" s="38">
        <f>'RIV-Valverde'!M25+'RIV Monte Cristi'!M25+'RIV-Dajabon'!M25</f>
        <v>1</v>
      </c>
      <c r="N22" s="38">
        <f>'RIV-Valverde'!N25+'RIV Monte Cristi'!N25+'RIV-Dajabon'!N25</f>
        <v>0</v>
      </c>
      <c r="O22" s="38">
        <f>'RIV-Valverde'!O25+'RIV Monte Cristi'!O25+'RIV-Dajabon'!O25</f>
        <v>0</v>
      </c>
      <c r="P22" s="38">
        <f>'RIV-Valverde'!P25+'RIV Monte Cristi'!P25+'RIV-Dajabon'!P25</f>
        <v>0</v>
      </c>
      <c r="Q22" s="38">
        <f>'RIV-Valverde'!Q25+'RIV Monte Cristi'!Q25+'RIV-Dajabon'!Q25</f>
        <v>1</v>
      </c>
      <c r="R22" s="38">
        <f>'RIV-Valverde'!R25+'RIV Monte Cristi'!R25+'RIV-Dajabon'!R25</f>
        <v>1</v>
      </c>
      <c r="S22" s="38">
        <f>'RIV-Valverde'!S25+'RIV Monte Cristi'!S25+'RIV-Dajabon'!S25</f>
        <v>2</v>
      </c>
      <c r="T22" s="38">
        <f>'RIV-Valverde'!T25+'RIV Monte Cristi'!T25+'RIV-Dajabon'!T25</f>
        <v>0</v>
      </c>
      <c r="U22" s="38">
        <f>'RIV-Valverde'!U25+'RIV Monte Cristi'!U25+'RIV-Dajabon'!U25</f>
        <v>1</v>
      </c>
      <c r="V22" s="38">
        <f>'RIV-Valverde'!V25+'RIV Monte Cristi'!V25+'RIV-Dajabon'!V25</f>
        <v>2</v>
      </c>
      <c r="W22" s="38">
        <f>'RIV-Valverde'!W25+'RIV Monte Cristi'!W25+'RIV-Dajabon'!W25</f>
        <v>5</v>
      </c>
      <c r="X22" s="39">
        <f t="shared" si="0"/>
        <v>7</v>
      </c>
    </row>
    <row r="23" spans="1:24" x14ac:dyDescent="0.25">
      <c r="A23" s="115" t="s">
        <v>271</v>
      </c>
      <c r="B23" s="115"/>
      <c r="C23" s="115"/>
      <c r="D23" s="38">
        <f>'RIV-Valverde'!D26+'RIV Monte Cristi'!D26+'RIV-Dajabon'!D26</f>
        <v>0</v>
      </c>
      <c r="E23" s="38">
        <f>'RIV-Valverde'!E26+'RIV Monte Cristi'!E26+'RIV-Dajabon'!E26</f>
        <v>1</v>
      </c>
      <c r="F23" s="38">
        <f>'RIV-Valverde'!F26+'RIV Monte Cristi'!F26+'RIV-Dajabon'!F26</f>
        <v>0</v>
      </c>
      <c r="G23" s="38">
        <f>'RIV-Valverde'!G26+'RIV Monte Cristi'!G26+'RIV-Dajabon'!G26</f>
        <v>0</v>
      </c>
      <c r="H23" s="38">
        <f>'RIV-Valverde'!H26+'RIV Monte Cristi'!H26+'RIV-Dajabon'!H26</f>
        <v>0</v>
      </c>
      <c r="I23" s="38">
        <f>'RIV-Valverde'!I26+'RIV Monte Cristi'!I26+'RIV-Dajabon'!I26</f>
        <v>0</v>
      </c>
      <c r="J23" s="38">
        <f>'RIV-Valverde'!J26+'RIV Monte Cristi'!J26+'RIV-Dajabon'!J26</f>
        <v>0</v>
      </c>
      <c r="K23" s="38">
        <f>'RIV-Valverde'!K26+'RIV Monte Cristi'!K26+'RIV-Dajabon'!K26</f>
        <v>1</v>
      </c>
      <c r="L23" s="38">
        <f>'RIV-Valverde'!L26+'RIV Monte Cristi'!L26+'RIV-Dajabon'!L26</f>
        <v>0</v>
      </c>
      <c r="M23" s="38">
        <f>'RIV-Valverde'!M26+'RIV Monte Cristi'!M26+'RIV-Dajabon'!M26</f>
        <v>0</v>
      </c>
      <c r="N23" s="38">
        <f>'RIV-Valverde'!N26+'RIV Monte Cristi'!N26+'RIV-Dajabon'!N26</f>
        <v>0</v>
      </c>
      <c r="O23" s="38">
        <f>'RIV-Valverde'!O26+'RIV Monte Cristi'!O26+'RIV-Dajabon'!O26</f>
        <v>1</v>
      </c>
      <c r="P23" s="38">
        <f>'RIV-Valverde'!P26+'RIV Monte Cristi'!P26+'RIV-Dajabon'!P26</f>
        <v>0</v>
      </c>
      <c r="Q23" s="38">
        <f>'RIV-Valverde'!Q26+'RIV Monte Cristi'!Q26+'RIV-Dajabon'!Q26</f>
        <v>1</v>
      </c>
      <c r="R23" s="38">
        <f>'RIV-Valverde'!R26+'RIV Monte Cristi'!R26+'RIV-Dajabon'!R26</f>
        <v>2</v>
      </c>
      <c r="S23" s="38">
        <f>'RIV-Valverde'!S26+'RIV Monte Cristi'!S26+'RIV-Dajabon'!S26</f>
        <v>2</v>
      </c>
      <c r="T23" s="38">
        <f>'RIV-Valverde'!T26+'RIV Monte Cristi'!T26+'RIV-Dajabon'!T26</f>
        <v>0</v>
      </c>
      <c r="U23" s="38">
        <f>'RIV-Valverde'!U26+'RIV Monte Cristi'!U26+'RIV-Dajabon'!U26</f>
        <v>0</v>
      </c>
      <c r="V23" s="38">
        <f>'RIV-Valverde'!V26+'RIV Monte Cristi'!V26+'RIV-Dajabon'!V26</f>
        <v>2</v>
      </c>
      <c r="W23" s="38">
        <f>'RIV-Valverde'!W26+'RIV Monte Cristi'!W26+'RIV-Dajabon'!W26</f>
        <v>6</v>
      </c>
      <c r="X23" s="39">
        <f t="shared" si="0"/>
        <v>8</v>
      </c>
    </row>
    <row r="24" spans="1:24" x14ac:dyDescent="0.25">
      <c r="A24" s="115" t="s">
        <v>272</v>
      </c>
      <c r="B24" s="115"/>
      <c r="C24" s="115"/>
      <c r="D24" s="38">
        <f>'RIV-Valverde'!D27+'RIV Monte Cristi'!D27+'RIV-Dajabon'!D27</f>
        <v>0</v>
      </c>
      <c r="E24" s="38">
        <f>'RIV-Valverde'!E27+'RIV Monte Cristi'!E27+'RIV-Dajabon'!E27</f>
        <v>0</v>
      </c>
      <c r="F24" s="38">
        <f>'RIV-Valverde'!F27+'RIV Monte Cristi'!F27+'RIV-Dajabon'!F27</f>
        <v>0</v>
      </c>
      <c r="G24" s="38">
        <f>'RIV-Valverde'!G27+'RIV Monte Cristi'!G27+'RIV-Dajabon'!G27</f>
        <v>0</v>
      </c>
      <c r="H24" s="38">
        <f>'RIV-Valverde'!H27+'RIV Monte Cristi'!H27+'RIV-Dajabon'!H27</f>
        <v>0</v>
      </c>
      <c r="I24" s="38">
        <f>'RIV-Valverde'!I27+'RIV Monte Cristi'!I27+'RIV-Dajabon'!I27</f>
        <v>0</v>
      </c>
      <c r="J24" s="38">
        <f>'RIV-Valverde'!J27+'RIV Monte Cristi'!J27+'RIV-Dajabon'!J27</f>
        <v>0</v>
      </c>
      <c r="K24" s="38">
        <f>'RIV-Valverde'!K27+'RIV Monte Cristi'!K27+'RIV-Dajabon'!K27</f>
        <v>0</v>
      </c>
      <c r="L24" s="38">
        <f>'RIV-Valverde'!L27+'RIV Monte Cristi'!L27+'RIV-Dajabon'!L27</f>
        <v>0</v>
      </c>
      <c r="M24" s="38">
        <f>'RIV-Valverde'!M27+'RIV Monte Cristi'!M27+'RIV-Dajabon'!M27</f>
        <v>0</v>
      </c>
      <c r="N24" s="38">
        <f>'RIV-Valverde'!N27+'RIV Monte Cristi'!N27+'RIV-Dajabon'!N27</f>
        <v>0</v>
      </c>
      <c r="O24" s="38">
        <f>'RIV-Valverde'!O27+'RIV Monte Cristi'!O27+'RIV-Dajabon'!O27</f>
        <v>0</v>
      </c>
      <c r="P24" s="38">
        <f>'RIV-Valverde'!P27+'RIV Monte Cristi'!P27+'RIV-Dajabon'!P27</f>
        <v>0</v>
      </c>
      <c r="Q24" s="38">
        <f>'RIV-Valverde'!Q27+'RIV Monte Cristi'!Q27+'RIV-Dajabon'!Q27</f>
        <v>0</v>
      </c>
      <c r="R24" s="38">
        <f>'RIV-Valverde'!R27+'RIV Monte Cristi'!R27+'RIV-Dajabon'!R27</f>
        <v>0</v>
      </c>
      <c r="S24" s="38">
        <f>'RIV-Valverde'!S27+'RIV Monte Cristi'!S27+'RIV-Dajabon'!S27</f>
        <v>1</v>
      </c>
      <c r="T24" s="38">
        <f>'RIV-Valverde'!T27+'RIV Monte Cristi'!T27+'RIV-Dajabon'!T27</f>
        <v>0</v>
      </c>
      <c r="U24" s="38">
        <f>'RIV-Valverde'!U27+'RIV Monte Cristi'!U27+'RIV-Dajabon'!U27</f>
        <v>0</v>
      </c>
      <c r="V24" s="38">
        <f>'RIV-Valverde'!V27+'RIV Monte Cristi'!V27+'RIV-Dajabon'!V27</f>
        <v>0</v>
      </c>
      <c r="W24" s="38">
        <f>'RIV-Valverde'!W27+'RIV Monte Cristi'!W27+'RIV-Dajabon'!W27</f>
        <v>1</v>
      </c>
      <c r="X24" s="39">
        <f t="shared" si="0"/>
        <v>1</v>
      </c>
    </row>
    <row r="25" spans="1:24" x14ac:dyDescent="0.25">
      <c r="A25" s="116" t="s">
        <v>249</v>
      </c>
      <c r="B25" s="116"/>
      <c r="C25" s="116"/>
      <c r="D25" s="40">
        <f t="shared" ref="D25:X25" si="1">SUM(D13:D24)</f>
        <v>6</v>
      </c>
      <c r="E25" s="40">
        <f t="shared" si="1"/>
        <v>2</v>
      </c>
      <c r="F25" s="40">
        <f t="shared" si="1"/>
        <v>0</v>
      </c>
      <c r="G25" s="40">
        <f t="shared" si="1"/>
        <v>0</v>
      </c>
      <c r="H25" s="40">
        <f t="shared" si="1"/>
        <v>2</v>
      </c>
      <c r="I25" s="40">
        <f t="shared" si="1"/>
        <v>0</v>
      </c>
      <c r="J25" s="40">
        <f t="shared" si="1"/>
        <v>0</v>
      </c>
      <c r="K25" s="40">
        <f t="shared" si="1"/>
        <v>1</v>
      </c>
      <c r="L25" s="40">
        <f t="shared" si="1"/>
        <v>1</v>
      </c>
      <c r="M25" s="40">
        <f t="shared" si="1"/>
        <v>1</v>
      </c>
      <c r="N25" s="40">
        <f t="shared" si="1"/>
        <v>5</v>
      </c>
      <c r="O25" s="40">
        <f t="shared" si="1"/>
        <v>1</v>
      </c>
      <c r="P25" s="40">
        <f t="shared" si="1"/>
        <v>1</v>
      </c>
      <c r="Q25" s="40">
        <f t="shared" si="1"/>
        <v>2</v>
      </c>
      <c r="R25" s="40">
        <f t="shared" si="1"/>
        <v>3</v>
      </c>
      <c r="S25" s="40">
        <f t="shared" si="1"/>
        <v>13</v>
      </c>
      <c r="T25" s="40">
        <f t="shared" si="1"/>
        <v>12</v>
      </c>
      <c r="U25" s="40">
        <f t="shared" si="1"/>
        <v>13</v>
      </c>
      <c r="V25" s="40">
        <f t="shared" si="1"/>
        <v>30</v>
      </c>
      <c r="W25" s="40">
        <f t="shared" si="1"/>
        <v>33</v>
      </c>
      <c r="X25" s="41">
        <f t="shared" si="1"/>
        <v>63</v>
      </c>
    </row>
    <row r="26" spans="1:24" x14ac:dyDescent="0.25">
      <c r="A26" s="111" t="s">
        <v>242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42">
        <f>'RIV-Valverde'!X30+'RIV Monte Cristi'!X30+'RIV-Dajabon'!X30</f>
        <v>11</v>
      </c>
    </row>
    <row r="27" spans="1:24" x14ac:dyDescent="0.25">
      <c r="A27" s="111" t="s">
        <v>243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42">
        <f>'RIV-Valverde'!X31+'RIV Monte Cristi'!X31+'RIV-Dajabon'!X31</f>
        <v>23</v>
      </c>
    </row>
    <row r="28" spans="1:24" x14ac:dyDescent="0.25">
      <c r="A28" s="111" t="s">
        <v>244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42">
        <f>'RIV-Valverde'!X32+'RIV Monte Cristi'!X32+'RIV-Dajabon'!X32</f>
        <v>17</v>
      </c>
    </row>
    <row r="29" spans="1:24" ht="16.5" customHeight="1" x14ac:dyDescent="0.25">
      <c r="A29" s="112" t="s">
        <v>192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42">
        <f>'RIV-Valverde'!X33+'RIV Monte Cristi'!X33+'RIV-Dajabon'!X33</f>
        <v>11</v>
      </c>
    </row>
    <row r="30" spans="1:24" x14ac:dyDescent="0.25">
      <c r="A30" s="111" t="s">
        <v>295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42">
        <f>'RIV-Valverde'!X34+'RIV Monte Cristi'!X34+'RIV-Dajabon'!X34</f>
        <v>93</v>
      </c>
    </row>
    <row r="31" spans="1:24" ht="12" customHeight="1" x14ac:dyDescent="0.25">
      <c r="A31" s="118" t="s">
        <v>296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20"/>
    </row>
  </sheetData>
  <mergeCells count="37">
    <mergeCell ref="A31:X31"/>
    <mergeCell ref="A7:X7"/>
    <mergeCell ref="A26:W26"/>
    <mergeCell ref="A27:W27"/>
    <mergeCell ref="A28:W28"/>
    <mergeCell ref="A29:W29"/>
    <mergeCell ref="A25:C25"/>
    <mergeCell ref="A30:W30"/>
    <mergeCell ref="A24:C24"/>
    <mergeCell ref="A13:C13"/>
    <mergeCell ref="A14:C14"/>
    <mergeCell ref="A15:C15"/>
    <mergeCell ref="R10:S11"/>
    <mergeCell ref="A21:C21"/>
    <mergeCell ref="A22:C22"/>
    <mergeCell ref="A23:C23"/>
    <mergeCell ref="A16:C16"/>
    <mergeCell ref="A17:C17"/>
    <mergeCell ref="A18:C18"/>
    <mergeCell ref="A19:C19"/>
    <mergeCell ref="A20:C20"/>
    <mergeCell ref="A4:X4"/>
    <mergeCell ref="A5:X5"/>
    <mergeCell ref="A6:X6"/>
    <mergeCell ref="A3:X3"/>
    <mergeCell ref="T10:U11"/>
    <mergeCell ref="A9:C12"/>
    <mergeCell ref="D9:U9"/>
    <mergeCell ref="V9:W11"/>
    <mergeCell ref="D10:E11"/>
    <mergeCell ref="F10:G11"/>
    <mergeCell ref="H10:I11"/>
    <mergeCell ref="J10:K11"/>
    <mergeCell ref="L10:M11"/>
    <mergeCell ref="N10:O11"/>
    <mergeCell ref="P10:Q11"/>
    <mergeCell ref="X9:X12"/>
  </mergeCells>
  <printOptions horizontalCentered="1"/>
  <pageMargins left="0.98425196850393704" right="0.23622047244094491" top="0.51181102362204722" bottom="0.35433070866141736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12" workbookViewId="0">
      <selection activeCell="Z27" sqref="Z27"/>
    </sheetView>
  </sheetViews>
  <sheetFormatPr baseColWidth="10" defaultRowHeight="15" x14ac:dyDescent="0.25"/>
  <cols>
    <col min="4" max="23" width="3.7109375" customWidth="1"/>
    <col min="24" max="24" width="11.42578125" style="17"/>
    <col min="25" max="25" width="11.42578125" style="6"/>
  </cols>
  <sheetData>
    <row r="1" spans="1:25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5" x14ac:dyDescent="0.25">
      <c r="A2" s="103" t="s">
        <v>73</v>
      </c>
      <c r="B2" s="103"/>
      <c r="C2" s="103" t="s">
        <v>74</v>
      </c>
      <c r="D2" s="103"/>
      <c r="E2" s="103"/>
      <c r="F2" s="103"/>
      <c r="G2" s="103"/>
      <c r="H2" s="103"/>
      <c r="I2" s="163" t="s">
        <v>75</v>
      </c>
      <c r="J2" s="163"/>
      <c r="K2" s="163"/>
      <c r="L2" s="163"/>
      <c r="M2" s="163"/>
      <c r="N2" s="163"/>
      <c r="O2" s="103" t="s">
        <v>76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5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218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6" t="s">
        <v>144</v>
      </c>
    </row>
    <row r="4" spans="1:25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77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6" t="s">
        <v>145</v>
      </c>
    </row>
    <row r="5" spans="1:25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6" t="s">
        <v>146</v>
      </c>
    </row>
    <row r="6" spans="1:25" x14ac:dyDescent="0.25">
      <c r="A6" s="103" t="s">
        <v>25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  <c r="Y6" s="6" t="s">
        <v>147</v>
      </c>
    </row>
    <row r="7" spans="1:25" x14ac:dyDescent="0.25">
      <c r="A7" s="103" t="s">
        <v>193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6" t="s">
        <v>148</v>
      </c>
    </row>
    <row r="8" spans="1:25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6" t="s">
        <v>149</v>
      </c>
    </row>
    <row r="9" spans="1:25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  <c r="Y9" s="6" t="s">
        <v>151</v>
      </c>
    </row>
    <row r="10" spans="1:25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5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5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  <c r="Y12" s="9"/>
    </row>
    <row r="13" spans="1:25" ht="15.75" x14ac:dyDescent="0.3">
      <c r="A13" s="78" t="s">
        <v>262</v>
      </c>
      <c r="B13" s="78"/>
      <c r="C13" s="78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>
        <v>2</v>
      </c>
      <c r="U13" s="1">
        <v>1</v>
      </c>
      <c r="V13" s="1">
        <f t="shared" ref="V13:W24" si="0">D13+F13+H13+J13+L13+N13+P13+R13+T13</f>
        <v>2</v>
      </c>
      <c r="W13" s="1">
        <f t="shared" si="0"/>
        <v>1</v>
      </c>
      <c r="X13" s="14">
        <f t="shared" ref="X13:X26" si="1">V13+W13</f>
        <v>3</v>
      </c>
    </row>
    <row r="14" spans="1:25" ht="15.75" x14ac:dyDescent="0.3">
      <c r="A14" s="78" t="s">
        <v>263</v>
      </c>
      <c r="B14" s="78"/>
      <c r="C14" s="78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5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5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>
        <v>2</v>
      </c>
      <c r="E24" s="1"/>
      <c r="F24" s="1"/>
      <c r="G24" s="1"/>
      <c r="H24" s="1"/>
      <c r="I24" s="1">
        <v>3</v>
      </c>
      <c r="J24" s="1"/>
      <c r="K24" s="1"/>
      <c r="L24" s="1">
        <v>2</v>
      </c>
      <c r="M24" s="1"/>
      <c r="N24" s="1"/>
      <c r="O24" s="1">
        <v>3</v>
      </c>
      <c r="P24" s="1">
        <v>3</v>
      </c>
      <c r="Q24" s="1"/>
      <c r="R24" s="1">
        <v>1</v>
      </c>
      <c r="S24" s="1"/>
      <c r="T24" s="1"/>
      <c r="U24" s="1"/>
      <c r="V24" s="1">
        <f t="shared" si="0"/>
        <v>8</v>
      </c>
      <c r="W24" s="1">
        <f t="shared" si="0"/>
        <v>6</v>
      </c>
      <c r="X24" s="14">
        <f t="shared" si="1"/>
        <v>14</v>
      </c>
    </row>
    <row r="25" spans="1:24" ht="15.75" x14ac:dyDescent="0.3">
      <c r="A25" s="78" t="s">
        <v>270</v>
      </c>
      <c r="B25" s="78"/>
      <c r="C25" s="78"/>
      <c r="D25" s="65"/>
      <c r="E25" s="65"/>
      <c r="F25" s="65"/>
      <c r="G25" s="65"/>
      <c r="H25" s="65"/>
      <c r="I25" s="65"/>
      <c r="J25" s="65"/>
      <c r="K25" s="65">
        <v>1</v>
      </c>
      <c r="L25" s="65"/>
      <c r="M25" s="65"/>
      <c r="N25" s="65"/>
      <c r="O25" s="65">
        <v>1</v>
      </c>
      <c r="P25" s="65"/>
      <c r="Q25" s="65">
        <v>1</v>
      </c>
      <c r="R25" s="65"/>
      <c r="S25" s="65">
        <v>1</v>
      </c>
      <c r="T25" s="65"/>
      <c r="U25" s="65"/>
      <c r="V25" s="1">
        <f t="shared" ref="V25:W28" si="2">D25+F25+H25+J25+L25+N25+P25+R25+T25</f>
        <v>0</v>
      </c>
      <c r="W25" s="1">
        <f t="shared" si="2"/>
        <v>4</v>
      </c>
      <c r="X25" s="14">
        <f t="shared" si="1"/>
        <v>4</v>
      </c>
    </row>
    <row r="26" spans="1:24" ht="15.75" x14ac:dyDescent="0.3">
      <c r="A26" s="78" t="s">
        <v>271</v>
      </c>
      <c r="B26" s="78"/>
      <c r="C26" s="78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1">
        <f t="shared" si="2"/>
        <v>0</v>
      </c>
      <c r="W26" s="1">
        <f t="shared" si="2"/>
        <v>0</v>
      </c>
      <c r="X26" s="14">
        <f t="shared" si="1"/>
        <v>0</v>
      </c>
    </row>
    <row r="27" spans="1:24" ht="15.75" x14ac:dyDescent="0.3">
      <c r="A27" s="78" t="s">
        <v>272</v>
      </c>
      <c r="B27" s="78"/>
      <c r="C27" s="78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1">
        <f t="shared" si="2"/>
        <v>0</v>
      </c>
      <c r="W27" s="1">
        <f t="shared" si="2"/>
        <v>0</v>
      </c>
      <c r="X27" s="14">
        <f>V27+W27</f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2"/>
        <v>0</v>
      </c>
      <c r="W28" s="1">
        <f t="shared" si="2"/>
        <v>0</v>
      </c>
      <c r="X28" s="14">
        <f>V28+W28</f>
        <v>0</v>
      </c>
    </row>
    <row r="29" spans="1:24" ht="15.75" x14ac:dyDescent="0.3">
      <c r="A29" s="81" t="s">
        <v>249</v>
      </c>
      <c r="B29" s="81"/>
      <c r="C29" s="81"/>
      <c r="D29" s="3">
        <f t="shared" ref="D29:X29" si="3">SUM(D13:D28)</f>
        <v>2</v>
      </c>
      <c r="E29" s="3">
        <f t="shared" si="3"/>
        <v>0</v>
      </c>
      <c r="F29" s="3">
        <f t="shared" si="3"/>
        <v>0</v>
      </c>
      <c r="G29" s="3">
        <f t="shared" si="3"/>
        <v>0</v>
      </c>
      <c r="H29" s="3">
        <f t="shared" si="3"/>
        <v>0</v>
      </c>
      <c r="I29" s="3">
        <f t="shared" si="3"/>
        <v>3</v>
      </c>
      <c r="J29" s="3">
        <f t="shared" si="3"/>
        <v>0</v>
      </c>
      <c r="K29" s="3">
        <f t="shared" si="3"/>
        <v>1</v>
      </c>
      <c r="L29" s="3">
        <f t="shared" si="3"/>
        <v>2</v>
      </c>
      <c r="M29" s="3">
        <f t="shared" si="3"/>
        <v>0</v>
      </c>
      <c r="N29" s="3">
        <f t="shared" si="3"/>
        <v>0</v>
      </c>
      <c r="O29" s="3">
        <f t="shared" si="3"/>
        <v>4</v>
      </c>
      <c r="P29" s="3">
        <f t="shared" si="3"/>
        <v>3</v>
      </c>
      <c r="Q29" s="3">
        <f t="shared" si="3"/>
        <v>1</v>
      </c>
      <c r="R29" s="3">
        <f t="shared" si="3"/>
        <v>1</v>
      </c>
      <c r="S29" s="3">
        <f t="shared" si="3"/>
        <v>1</v>
      </c>
      <c r="T29" s="3">
        <f t="shared" si="3"/>
        <v>2</v>
      </c>
      <c r="U29" s="3">
        <f t="shared" si="3"/>
        <v>1</v>
      </c>
      <c r="V29" s="3">
        <f t="shared" si="3"/>
        <v>10</v>
      </c>
      <c r="W29" s="3">
        <f t="shared" si="3"/>
        <v>11</v>
      </c>
      <c r="X29" s="15">
        <f t="shared" si="3"/>
        <v>21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4"/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4"/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4">
        <v>3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4"/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">
        <v>8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4">
        <v>19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>
        <v>57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</sheetData>
  <mergeCells count="56">
    <mergeCell ref="A38:W38"/>
    <mergeCell ref="A33:W33"/>
    <mergeCell ref="A34:W34"/>
    <mergeCell ref="A35:W35"/>
    <mergeCell ref="A36:W36"/>
    <mergeCell ref="A37:W37"/>
    <mergeCell ref="A28:C28"/>
    <mergeCell ref="A29:C29"/>
    <mergeCell ref="A30:W30"/>
    <mergeCell ref="A31:W31"/>
    <mergeCell ref="A32:W32"/>
    <mergeCell ref="A8:X8"/>
    <mergeCell ref="D9:U9"/>
    <mergeCell ref="V9:W11"/>
    <mergeCell ref="D10:E11"/>
    <mergeCell ref="F10:G11"/>
    <mergeCell ref="H10:I11"/>
    <mergeCell ref="A9:C12"/>
    <mergeCell ref="X9:X12"/>
    <mergeCell ref="T10:U11"/>
    <mergeCell ref="A3:H3"/>
    <mergeCell ref="I3:X3"/>
    <mergeCell ref="J10:K11"/>
    <mergeCell ref="L10:M11"/>
    <mergeCell ref="N10:O11"/>
    <mergeCell ref="P10:Q11"/>
    <mergeCell ref="R10:S11"/>
    <mergeCell ref="A4:H4"/>
    <mergeCell ref="I4:X4"/>
    <mergeCell ref="A5:H5"/>
    <mergeCell ref="I5:X5"/>
    <mergeCell ref="A6:H6"/>
    <mergeCell ref="I6:P6"/>
    <mergeCell ref="Q6:X6"/>
    <mergeCell ref="A7:H7"/>
    <mergeCell ref="I7:X7"/>
    <mergeCell ref="A1:X1"/>
    <mergeCell ref="A2:B2"/>
    <mergeCell ref="C2:H2"/>
    <mergeCell ref="I2:N2"/>
    <mergeCell ref="O2:X2"/>
    <mergeCell ref="A13:C13"/>
    <mergeCell ref="A14:C14"/>
    <mergeCell ref="A15:C15"/>
    <mergeCell ref="A19:C19"/>
    <mergeCell ref="A20:C20"/>
    <mergeCell ref="A18:C18"/>
    <mergeCell ref="A27:C27"/>
    <mergeCell ref="A21:C21"/>
    <mergeCell ref="A22:C22"/>
    <mergeCell ref="A16:C16"/>
    <mergeCell ref="A17:C17"/>
    <mergeCell ref="A23:C23"/>
    <mergeCell ref="A24:C24"/>
    <mergeCell ref="A25:C25"/>
    <mergeCell ref="A26:C2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opLeftCell="A19" zoomScale="106" zoomScaleNormal="106" workbookViewId="0">
      <selection activeCell="Z30" sqref="Z30"/>
    </sheetView>
  </sheetViews>
  <sheetFormatPr baseColWidth="10" defaultRowHeight="15" x14ac:dyDescent="0.25"/>
  <cols>
    <col min="4" max="23" width="3.7109375" customWidth="1"/>
    <col min="24" max="24" width="11.42578125" style="17"/>
  </cols>
  <sheetData>
    <row r="1" spans="1:26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6" x14ac:dyDescent="0.25">
      <c r="A2" s="103" t="s">
        <v>154</v>
      </c>
      <c r="B2" s="103"/>
      <c r="C2" s="103" t="s">
        <v>155</v>
      </c>
      <c r="D2" s="103"/>
      <c r="E2" s="103"/>
      <c r="F2" s="103"/>
      <c r="G2" s="103"/>
      <c r="H2" s="103"/>
      <c r="I2" s="103" t="s">
        <v>156</v>
      </c>
      <c r="J2" s="103"/>
      <c r="K2" s="103"/>
      <c r="L2" s="103"/>
      <c r="M2" s="103"/>
      <c r="N2" s="103"/>
      <c r="O2" s="103" t="s">
        <v>157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6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158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6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159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6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160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t="s">
        <v>213</v>
      </c>
      <c r="Z5" t="s">
        <v>214</v>
      </c>
    </row>
    <row r="6" spans="1:26" x14ac:dyDescent="0.25">
      <c r="A6" s="103" t="s">
        <v>25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  <c r="Y6" t="s">
        <v>215</v>
      </c>
      <c r="Z6" t="s">
        <v>216</v>
      </c>
    </row>
    <row r="7" spans="1:26" x14ac:dyDescent="0.25">
      <c r="A7" s="103" t="s">
        <v>212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6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6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6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6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6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26" x14ac:dyDescent="0.25">
      <c r="A13" s="176" t="s">
        <v>109</v>
      </c>
      <c r="B13" s="176"/>
      <c r="C13" s="17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7" si="0">D13+F13+H13+J13+L13+N13+P13+R13+T13</f>
        <v>0</v>
      </c>
      <c r="W13" s="1">
        <f t="shared" si="0"/>
        <v>0</v>
      </c>
      <c r="X13" s="14">
        <f t="shared" ref="X13:X28" si="1">V13+W13</f>
        <v>0</v>
      </c>
    </row>
    <row r="14" spans="1:26" x14ac:dyDescent="0.25">
      <c r="A14" s="170" t="s">
        <v>110</v>
      </c>
      <c r="B14" s="171"/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6" x14ac:dyDescent="0.25">
      <c r="A15" s="176" t="s">
        <v>201</v>
      </c>
      <c r="B15" s="176"/>
      <c r="C15" s="17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6" x14ac:dyDescent="0.25">
      <c r="A16" s="170" t="s">
        <v>202</v>
      </c>
      <c r="B16" s="171"/>
      <c r="C16" s="17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4" x14ac:dyDescent="0.25">
      <c r="A17" s="170" t="s">
        <v>203</v>
      </c>
      <c r="B17" s="171"/>
      <c r="C17" s="17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x14ac:dyDescent="0.25">
      <c r="A18" s="176" t="s">
        <v>0</v>
      </c>
      <c r="B18" s="176"/>
      <c r="C18" s="17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4" x14ac:dyDescent="0.25">
      <c r="A20" s="170" t="s">
        <v>1</v>
      </c>
      <c r="B20" s="171"/>
      <c r="C20" s="17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v>1</v>
      </c>
      <c r="U20" s="1"/>
      <c r="V20" s="1">
        <f t="shared" si="0"/>
        <v>1</v>
      </c>
      <c r="W20" s="1">
        <f t="shared" si="0"/>
        <v>0</v>
      </c>
      <c r="X20" s="14">
        <f t="shared" si="1"/>
        <v>1</v>
      </c>
    </row>
    <row r="21" spans="1:24" x14ac:dyDescent="0.25">
      <c r="A21" s="176" t="s">
        <v>141</v>
      </c>
      <c r="B21" s="176"/>
      <c r="C21" s="17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x14ac:dyDescent="0.25">
      <c r="A22" s="176" t="s">
        <v>186</v>
      </c>
      <c r="B22" s="176"/>
      <c r="C22" s="17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x14ac:dyDescent="0.25">
      <c r="A23" s="176" t="s">
        <v>187</v>
      </c>
      <c r="B23" s="176"/>
      <c r="C23" s="17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x14ac:dyDescent="0.25">
      <c r="A24" s="170" t="s">
        <v>105</v>
      </c>
      <c r="B24" s="171"/>
      <c r="C24" s="17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x14ac:dyDescent="0.25">
      <c r="A25" s="176" t="s">
        <v>188</v>
      </c>
      <c r="B25" s="176"/>
      <c r="C25" s="17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f t="shared" si="0"/>
        <v>0</v>
      </c>
      <c r="W25" s="1">
        <f t="shared" si="0"/>
        <v>0</v>
      </c>
      <c r="X25" s="14">
        <f t="shared" si="1"/>
        <v>0</v>
      </c>
    </row>
    <row r="26" spans="1:24" x14ac:dyDescent="0.25">
      <c r="A26" s="176" t="s">
        <v>2</v>
      </c>
      <c r="B26" s="176"/>
      <c r="C26" s="17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0"/>
        <v>0</v>
      </c>
      <c r="X26" s="14">
        <f t="shared" si="1"/>
        <v>0</v>
      </c>
    </row>
    <row r="27" spans="1:24" x14ac:dyDescent="0.25">
      <c r="A27" s="176" t="s">
        <v>142</v>
      </c>
      <c r="B27" s="176"/>
      <c r="C27" s="17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4" x14ac:dyDescent="0.25">
      <c r="A28" s="170" t="s">
        <v>204</v>
      </c>
      <c r="B28" s="171"/>
      <c r="C28" s="17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>'RIV-Valverde'!V28+'RIV Monte Cristi'!V28+'RIV-Dajabon'!V28</f>
        <v>0</v>
      </c>
      <c r="W28" s="1">
        <f>'RIV-Valverde'!W28+'RIV Monte Cristi'!W28+'RIV-Dajabon'!W28</f>
        <v>0</v>
      </c>
      <c r="X28" s="14">
        <f t="shared" si="1"/>
        <v>0</v>
      </c>
    </row>
    <row r="29" spans="1:24" x14ac:dyDescent="0.25">
      <c r="A29" s="173" t="s">
        <v>205</v>
      </c>
      <c r="B29" s="174"/>
      <c r="C29" s="17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>
        <f>SUM(V13:V28)</f>
        <v>1</v>
      </c>
      <c r="W29" s="3">
        <f>SUM(W13:W28)</f>
        <v>0</v>
      </c>
      <c r="X29" s="15">
        <f>SUM(X13:X28)</f>
        <v>1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31">
        <v>1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31"/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31">
        <v>1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31">
        <v>2</v>
      </c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31">
        <v>1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31">
        <v>1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31">
        <v>3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31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31"/>
    </row>
  </sheetData>
  <mergeCells count="56">
    <mergeCell ref="A35:W35"/>
    <mergeCell ref="A36:W36"/>
    <mergeCell ref="A37:W37"/>
    <mergeCell ref="A38:W38"/>
    <mergeCell ref="A30:W30"/>
    <mergeCell ref="A31:W31"/>
    <mergeCell ref="A32:W32"/>
    <mergeCell ref="A33:W33"/>
    <mergeCell ref="A34:W34"/>
    <mergeCell ref="A8:X8"/>
    <mergeCell ref="D9:U9"/>
    <mergeCell ref="V9:W11"/>
    <mergeCell ref="D10:E11"/>
    <mergeCell ref="F10:G11"/>
    <mergeCell ref="H10:I11"/>
    <mergeCell ref="A9:C12"/>
    <mergeCell ref="X9:X12"/>
    <mergeCell ref="T10:U11"/>
    <mergeCell ref="A3:H3"/>
    <mergeCell ref="I3:X3"/>
    <mergeCell ref="J10:K11"/>
    <mergeCell ref="L10:M11"/>
    <mergeCell ref="N10:O11"/>
    <mergeCell ref="P10:Q11"/>
    <mergeCell ref="R10:S11"/>
    <mergeCell ref="A4:H4"/>
    <mergeCell ref="I4:X4"/>
    <mergeCell ref="A5:H5"/>
    <mergeCell ref="I5:X5"/>
    <mergeCell ref="A6:H6"/>
    <mergeCell ref="I6:P6"/>
    <mergeCell ref="Q6:X6"/>
    <mergeCell ref="A7:H7"/>
    <mergeCell ref="I7:X7"/>
    <mergeCell ref="A1:X1"/>
    <mergeCell ref="A2:B2"/>
    <mergeCell ref="C2:H2"/>
    <mergeCell ref="I2:N2"/>
    <mergeCell ref="O2:X2"/>
    <mergeCell ref="A13:C13"/>
    <mergeCell ref="A14:C14"/>
    <mergeCell ref="A15:C15"/>
    <mergeCell ref="A19:C19"/>
    <mergeCell ref="A20:C20"/>
    <mergeCell ref="A18:C18"/>
    <mergeCell ref="A16:C16"/>
    <mergeCell ref="A17:C17"/>
    <mergeCell ref="A28:C28"/>
    <mergeCell ref="A29:C29"/>
    <mergeCell ref="A27:C27"/>
    <mergeCell ref="A21:C21"/>
    <mergeCell ref="A22:C22"/>
    <mergeCell ref="A23:C23"/>
    <mergeCell ref="A24:C24"/>
    <mergeCell ref="A25:C25"/>
    <mergeCell ref="A26:C2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X38"/>
  <sheetViews>
    <sheetView workbookViewId="0">
      <selection activeCell="A24" sqref="A24:X24"/>
    </sheetView>
  </sheetViews>
  <sheetFormatPr baseColWidth="10" defaultRowHeight="15" x14ac:dyDescent="0.25"/>
  <cols>
    <col min="1" max="3" width="11.42578125" style="52"/>
    <col min="4" max="21" width="3.7109375" style="52" customWidth="1"/>
    <col min="22" max="23" width="3.7109375" style="53" customWidth="1"/>
    <col min="24" max="24" width="11.42578125" style="54"/>
  </cols>
  <sheetData>
    <row r="3" spans="1:24" ht="15.75" x14ac:dyDescent="0.25">
      <c r="A3" s="114" t="s">
        <v>162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4" ht="15.75" x14ac:dyDescent="0.25">
      <c r="A4" s="206" t="s">
        <v>163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</row>
    <row r="5" spans="1:24" ht="15.75" x14ac:dyDescent="0.25">
      <c r="A5" s="114" t="s">
        <v>161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ht="15.75" x14ac:dyDescent="0.25">
      <c r="A6" s="206" t="s">
        <v>222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</row>
    <row r="7" spans="1:24" x14ac:dyDescent="0.25">
      <c r="A7" s="122" t="s">
        <v>291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ht="15" customHeight="1" x14ac:dyDescent="0.25">
      <c r="A9" s="184" t="s">
        <v>13</v>
      </c>
      <c r="B9" s="185"/>
      <c r="C9" s="186"/>
      <c r="D9" s="193" t="s">
        <v>14</v>
      </c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5"/>
      <c r="V9" s="196" t="s">
        <v>11</v>
      </c>
      <c r="W9" s="197"/>
      <c r="X9" s="177" t="s">
        <v>258</v>
      </c>
    </row>
    <row r="10" spans="1:24" ht="15" customHeight="1" x14ac:dyDescent="0.25">
      <c r="A10" s="187"/>
      <c r="B10" s="188"/>
      <c r="C10" s="189"/>
      <c r="D10" s="202" t="s">
        <v>259</v>
      </c>
      <c r="E10" s="203"/>
      <c r="F10" s="202" t="s">
        <v>30</v>
      </c>
      <c r="G10" s="203"/>
      <c r="H10" s="180" t="s">
        <v>251</v>
      </c>
      <c r="I10" s="181"/>
      <c r="J10" s="180" t="s">
        <v>252</v>
      </c>
      <c r="K10" s="181"/>
      <c r="L10" s="180" t="s">
        <v>253</v>
      </c>
      <c r="M10" s="181"/>
      <c r="N10" s="180" t="s">
        <v>254</v>
      </c>
      <c r="O10" s="181"/>
      <c r="P10" s="180" t="s">
        <v>255</v>
      </c>
      <c r="Q10" s="181"/>
      <c r="R10" s="180" t="s">
        <v>256</v>
      </c>
      <c r="S10" s="181"/>
      <c r="T10" s="180" t="s">
        <v>257</v>
      </c>
      <c r="U10" s="181"/>
      <c r="V10" s="198"/>
      <c r="W10" s="199"/>
      <c r="X10" s="178"/>
    </row>
    <row r="11" spans="1:24" ht="15" customHeight="1" x14ac:dyDescent="0.25">
      <c r="A11" s="187"/>
      <c r="B11" s="188"/>
      <c r="C11" s="189"/>
      <c r="D11" s="204"/>
      <c r="E11" s="205"/>
      <c r="F11" s="204"/>
      <c r="G11" s="205"/>
      <c r="H11" s="182"/>
      <c r="I11" s="183"/>
      <c r="J11" s="182"/>
      <c r="K11" s="183"/>
      <c r="L11" s="182"/>
      <c r="M11" s="183"/>
      <c r="N11" s="182"/>
      <c r="O11" s="183"/>
      <c r="P11" s="182"/>
      <c r="Q11" s="183"/>
      <c r="R11" s="182"/>
      <c r="S11" s="183"/>
      <c r="T11" s="182"/>
      <c r="U11" s="183"/>
      <c r="V11" s="200"/>
      <c r="W11" s="201"/>
      <c r="X11" s="178"/>
    </row>
    <row r="12" spans="1:24" x14ac:dyDescent="0.25">
      <c r="A12" s="190"/>
      <c r="B12" s="191"/>
      <c r="C12" s="192"/>
      <c r="D12" s="56" t="s">
        <v>32</v>
      </c>
      <c r="E12" s="56" t="s">
        <v>33</v>
      </c>
      <c r="F12" s="56" t="s">
        <v>32</v>
      </c>
      <c r="G12" s="56" t="s">
        <v>33</v>
      </c>
      <c r="H12" s="56" t="s">
        <v>32</v>
      </c>
      <c r="I12" s="56" t="s">
        <v>33</v>
      </c>
      <c r="J12" s="56" t="s">
        <v>32</v>
      </c>
      <c r="K12" s="56" t="s">
        <v>33</v>
      </c>
      <c r="L12" s="56" t="s">
        <v>32</v>
      </c>
      <c r="M12" s="56" t="s">
        <v>33</v>
      </c>
      <c r="N12" s="56" t="s">
        <v>32</v>
      </c>
      <c r="O12" s="56" t="s">
        <v>33</v>
      </c>
      <c r="P12" s="56" t="s">
        <v>32</v>
      </c>
      <c r="Q12" s="56" t="s">
        <v>33</v>
      </c>
      <c r="R12" s="56" t="s">
        <v>32</v>
      </c>
      <c r="S12" s="56" t="s">
        <v>33</v>
      </c>
      <c r="T12" s="56" t="s">
        <v>32</v>
      </c>
      <c r="U12" s="56" t="s">
        <v>33</v>
      </c>
      <c r="V12" s="59" t="s">
        <v>32</v>
      </c>
      <c r="W12" s="59" t="s">
        <v>33</v>
      </c>
      <c r="X12" s="179"/>
    </row>
    <row r="13" spans="1:24" x14ac:dyDescent="0.25">
      <c r="A13" s="213" t="s">
        <v>262</v>
      </c>
      <c r="B13" s="214"/>
      <c r="C13" s="215"/>
      <c r="D13" s="48">
        <f>'RV-San Cristobal'!D13+'RV Peravia'!D13</f>
        <v>0</v>
      </c>
      <c r="E13" s="48">
        <f>'RV-San Cristobal'!E13+'RV Peravia'!E13</f>
        <v>0</v>
      </c>
      <c r="F13" s="48">
        <f>'RV-San Cristobal'!F13+'RV Peravia'!F13</f>
        <v>0</v>
      </c>
      <c r="G13" s="48">
        <f>'RV-San Cristobal'!G13+'RV Peravia'!G13</f>
        <v>0</v>
      </c>
      <c r="H13" s="48">
        <f>'RV-San Cristobal'!H13+'RV Peravia'!H13</f>
        <v>0</v>
      </c>
      <c r="I13" s="48">
        <f>'RV-San Cristobal'!I13+'RV Peravia'!I13</f>
        <v>0</v>
      </c>
      <c r="J13" s="48">
        <f>'RV-San Cristobal'!J13+'RV Peravia'!J13</f>
        <v>0</v>
      </c>
      <c r="K13" s="48">
        <f>'RV-San Cristobal'!K13+'RV Peravia'!K13</f>
        <v>0</v>
      </c>
      <c r="L13" s="48">
        <f>'RV-San Cristobal'!L13+'RV Peravia'!L13</f>
        <v>0</v>
      </c>
      <c r="M13" s="48">
        <f>'RV-San Cristobal'!M13+'RV Peravia'!M13</f>
        <v>0</v>
      </c>
      <c r="N13" s="48">
        <f>'RV-San Cristobal'!N13+'RV Peravia'!N13</f>
        <v>0</v>
      </c>
      <c r="O13" s="48">
        <f>'RV-San Cristobal'!O13+'RV Peravia'!O13</f>
        <v>0</v>
      </c>
      <c r="P13" s="48">
        <f>'RV-San Cristobal'!P13+'RV Peravia'!P13</f>
        <v>0</v>
      </c>
      <c r="Q13" s="48">
        <f>'RV-San Cristobal'!Q13+'RV Peravia'!Q13</f>
        <v>0</v>
      </c>
      <c r="R13" s="48">
        <f>'RV-San Cristobal'!R13+'RV Peravia'!R13</f>
        <v>0</v>
      </c>
      <c r="S13" s="48">
        <f>'RV-San Cristobal'!S13+'RV Peravia'!S13</f>
        <v>0</v>
      </c>
      <c r="T13" s="48">
        <f>'RV-San Cristobal'!T13+'RV Peravia'!T13</f>
        <v>2</v>
      </c>
      <c r="U13" s="48">
        <f>'RV-San Cristobal'!U13+'RV Peravia'!U13</f>
        <v>1</v>
      </c>
      <c r="V13" s="49">
        <f>'RV-San Cristobal'!V13+'RV Peravia'!V13</f>
        <v>2</v>
      </c>
      <c r="W13" s="49">
        <f>'RV-San Cristobal'!W13+'RV Peravia'!W13</f>
        <v>1</v>
      </c>
      <c r="X13" s="50">
        <f>'RV-San Cristobal'!X13+'RV Peravia'!X13</f>
        <v>3</v>
      </c>
    </row>
    <row r="14" spans="1:24" x14ac:dyDescent="0.25">
      <c r="A14" s="213" t="s">
        <v>266</v>
      </c>
      <c r="B14" s="214"/>
      <c r="C14" s="215"/>
      <c r="D14" s="48">
        <f>'RV-San Cristobal'!D20+'RV Peravia'!D20</f>
        <v>0</v>
      </c>
      <c r="E14" s="48">
        <f>'RV-San Cristobal'!E20+'RV Peravia'!E20</f>
        <v>0</v>
      </c>
      <c r="F14" s="48">
        <f>'RV-San Cristobal'!F20+'RV Peravia'!F20</f>
        <v>0</v>
      </c>
      <c r="G14" s="48">
        <f>'RV-San Cristobal'!G20+'RV Peravia'!G20</f>
        <v>0</v>
      </c>
      <c r="H14" s="48">
        <f>'RV-San Cristobal'!H20+'RV Peravia'!H20</f>
        <v>0</v>
      </c>
      <c r="I14" s="48">
        <f>'RV-San Cristobal'!I20+'RV Peravia'!I20</f>
        <v>0</v>
      </c>
      <c r="J14" s="48">
        <f>'RV-San Cristobal'!J20+'RV Peravia'!J20</f>
        <v>0</v>
      </c>
      <c r="K14" s="48">
        <f>'RV-San Cristobal'!K20+'RV Peravia'!K20</f>
        <v>0</v>
      </c>
      <c r="L14" s="48">
        <f>'RV-San Cristobal'!L20+'RV Peravia'!L20</f>
        <v>0</v>
      </c>
      <c r="M14" s="48">
        <f>'RV-San Cristobal'!M20+'RV Peravia'!M20</f>
        <v>0</v>
      </c>
      <c r="N14" s="48">
        <f>'RV-San Cristobal'!N20+'RV Peravia'!N20</f>
        <v>0</v>
      </c>
      <c r="O14" s="48">
        <f>'RV-San Cristobal'!O20+'RV Peravia'!O20</f>
        <v>0</v>
      </c>
      <c r="P14" s="48">
        <f>'RV-San Cristobal'!P20+'RV Peravia'!P20</f>
        <v>0</v>
      </c>
      <c r="Q14" s="48">
        <f>'RV-San Cristobal'!Q20+'RV Peravia'!Q20</f>
        <v>0</v>
      </c>
      <c r="R14" s="48">
        <f>'RV-San Cristobal'!R20+'RV Peravia'!R20</f>
        <v>0</v>
      </c>
      <c r="S14" s="48">
        <f>'RV-San Cristobal'!S20+'RV Peravia'!S20</f>
        <v>0</v>
      </c>
      <c r="T14" s="48">
        <f>'RV-San Cristobal'!T20+'RV Peravia'!T20</f>
        <v>1</v>
      </c>
      <c r="U14" s="48">
        <f>'RV-San Cristobal'!U20+'RV Peravia'!U20</f>
        <v>0</v>
      </c>
      <c r="V14" s="49">
        <f>'RV-San Cristobal'!V20+'RV Peravia'!V20</f>
        <v>1</v>
      </c>
      <c r="W14" s="49">
        <f>'RV-San Cristobal'!W20+'RV Peravia'!W20</f>
        <v>0</v>
      </c>
      <c r="X14" s="50">
        <f>'RV-San Cristobal'!X20+'RV Peravia'!X20</f>
        <v>1</v>
      </c>
    </row>
    <row r="15" spans="1:24" x14ac:dyDescent="0.25">
      <c r="A15" s="213" t="s">
        <v>269</v>
      </c>
      <c r="B15" s="214"/>
      <c r="C15" s="215"/>
      <c r="D15" s="48">
        <f>'RV-San Cristobal'!D24+'RV Peravia'!D24</f>
        <v>2</v>
      </c>
      <c r="E15" s="48">
        <f>'RV-San Cristobal'!E24+'RV Peravia'!E24</f>
        <v>0</v>
      </c>
      <c r="F15" s="48">
        <f>'RV-San Cristobal'!F24+'RV Peravia'!F24</f>
        <v>0</v>
      </c>
      <c r="G15" s="48">
        <f>'RV-San Cristobal'!G24+'RV Peravia'!G24</f>
        <v>0</v>
      </c>
      <c r="H15" s="48">
        <f>'RV-San Cristobal'!H24+'RV Peravia'!H24</f>
        <v>0</v>
      </c>
      <c r="I15" s="48">
        <f>'RV-San Cristobal'!I24+'RV Peravia'!I24</f>
        <v>3</v>
      </c>
      <c r="J15" s="48">
        <f>'RV-San Cristobal'!J24+'RV Peravia'!J24</f>
        <v>0</v>
      </c>
      <c r="K15" s="48">
        <f>'RV-San Cristobal'!K24+'RV Peravia'!K24</f>
        <v>0</v>
      </c>
      <c r="L15" s="48">
        <f>'RV-San Cristobal'!L24+'RV Peravia'!L24</f>
        <v>2</v>
      </c>
      <c r="M15" s="48">
        <f>'RV-San Cristobal'!M24+'RV Peravia'!M24</f>
        <v>0</v>
      </c>
      <c r="N15" s="48">
        <f>'RV-San Cristobal'!N24+'RV Peravia'!N24</f>
        <v>0</v>
      </c>
      <c r="O15" s="48">
        <f>'RV-San Cristobal'!O24+'RV Peravia'!O24</f>
        <v>3</v>
      </c>
      <c r="P15" s="48">
        <f>'RV-San Cristobal'!P24+'RV Peravia'!P24</f>
        <v>3</v>
      </c>
      <c r="Q15" s="48">
        <f>'RV-San Cristobal'!Q24+'RV Peravia'!Q24</f>
        <v>0</v>
      </c>
      <c r="R15" s="48">
        <f>'RV-San Cristobal'!R24+'RV Peravia'!R24</f>
        <v>1</v>
      </c>
      <c r="S15" s="48">
        <f>'RV-San Cristobal'!S24+'RV Peravia'!S24</f>
        <v>0</v>
      </c>
      <c r="T15" s="48">
        <f>'RV-San Cristobal'!T24+'RV Peravia'!T24</f>
        <v>0</v>
      </c>
      <c r="U15" s="48">
        <f>'RV-San Cristobal'!U24+'RV Peravia'!U24</f>
        <v>0</v>
      </c>
      <c r="V15" s="49">
        <f>'RV-San Cristobal'!V24+'RV Peravia'!V24</f>
        <v>8</v>
      </c>
      <c r="W15" s="49">
        <f>'RV-San Cristobal'!W24+'RV Peravia'!W24</f>
        <v>6</v>
      </c>
      <c r="X15" s="50">
        <f>'RV-San Cristobal'!X24+'RV Peravia'!X24</f>
        <v>14</v>
      </c>
    </row>
    <row r="16" spans="1:24" x14ac:dyDescent="0.25">
      <c r="A16" s="213" t="s">
        <v>270</v>
      </c>
      <c r="B16" s="214"/>
      <c r="C16" s="215"/>
      <c r="D16" s="48">
        <f>'RV-San Cristobal'!D25+'RV Peravia'!D25</f>
        <v>0</v>
      </c>
      <c r="E16" s="48">
        <f>'RV-San Cristobal'!E25+'RV Peravia'!E25</f>
        <v>0</v>
      </c>
      <c r="F16" s="48">
        <f>'RV-San Cristobal'!F25+'RV Peravia'!F25</f>
        <v>0</v>
      </c>
      <c r="G16" s="48">
        <f>'RV-San Cristobal'!G25+'RV Peravia'!G25</f>
        <v>0</v>
      </c>
      <c r="H16" s="48">
        <f>'RV-San Cristobal'!H25+'RV Peravia'!H25</f>
        <v>0</v>
      </c>
      <c r="I16" s="48">
        <f>'RV-San Cristobal'!I25+'RV Peravia'!I25</f>
        <v>0</v>
      </c>
      <c r="J16" s="48">
        <f>'RV-San Cristobal'!J25+'RV Peravia'!J25</f>
        <v>0</v>
      </c>
      <c r="K16" s="48">
        <f>'RV-San Cristobal'!K25+'RV Peravia'!K25</f>
        <v>1</v>
      </c>
      <c r="L16" s="48">
        <f>'RV-San Cristobal'!L25+'RV Peravia'!L25</f>
        <v>0</v>
      </c>
      <c r="M16" s="48">
        <f>'RV-San Cristobal'!M25+'RV Peravia'!M25</f>
        <v>0</v>
      </c>
      <c r="N16" s="48">
        <f>'RV-San Cristobal'!N25+'RV Peravia'!N25</f>
        <v>0</v>
      </c>
      <c r="O16" s="48">
        <f>'RV-San Cristobal'!O25+'RV Peravia'!O25</f>
        <v>1</v>
      </c>
      <c r="P16" s="48">
        <f>'RV-San Cristobal'!P25+'RV Peravia'!P25</f>
        <v>0</v>
      </c>
      <c r="Q16" s="48">
        <f>'RV-San Cristobal'!Q25+'RV Peravia'!Q25</f>
        <v>1</v>
      </c>
      <c r="R16" s="48">
        <f>'RV-San Cristobal'!R25+'RV Peravia'!R25</f>
        <v>0</v>
      </c>
      <c r="S16" s="48">
        <f>'RV-San Cristobal'!S25+'RV Peravia'!S25</f>
        <v>1</v>
      </c>
      <c r="T16" s="48">
        <f>'RV-San Cristobal'!T25+'RV Peravia'!T25</f>
        <v>0</v>
      </c>
      <c r="U16" s="48">
        <f>'RV-San Cristobal'!U25+'RV Peravia'!U25</f>
        <v>0</v>
      </c>
      <c r="V16" s="49">
        <f>'RV-San Cristobal'!V25+'RV Peravia'!V25</f>
        <v>0</v>
      </c>
      <c r="W16" s="49">
        <f>'RV-San Cristobal'!W25+'RV Peravia'!W25</f>
        <v>4</v>
      </c>
      <c r="X16" s="50">
        <f>'RV-San Cristobal'!X25+'RV Peravia'!X25</f>
        <v>4</v>
      </c>
    </row>
    <row r="17" spans="1:24" x14ac:dyDescent="0.25">
      <c r="A17" s="216" t="s">
        <v>249</v>
      </c>
      <c r="B17" s="217"/>
      <c r="C17" s="218"/>
      <c r="D17" s="40">
        <f t="shared" ref="D17:X17" si="0">SUM(D13:D16)</f>
        <v>2</v>
      </c>
      <c r="E17" s="40">
        <f t="shared" si="0"/>
        <v>0</v>
      </c>
      <c r="F17" s="40">
        <f t="shared" si="0"/>
        <v>0</v>
      </c>
      <c r="G17" s="40">
        <f t="shared" si="0"/>
        <v>0</v>
      </c>
      <c r="H17" s="40">
        <f t="shared" si="0"/>
        <v>0</v>
      </c>
      <c r="I17" s="40">
        <f t="shared" si="0"/>
        <v>3</v>
      </c>
      <c r="J17" s="40">
        <f t="shared" si="0"/>
        <v>0</v>
      </c>
      <c r="K17" s="40">
        <f t="shared" si="0"/>
        <v>1</v>
      </c>
      <c r="L17" s="40">
        <f t="shared" si="0"/>
        <v>2</v>
      </c>
      <c r="M17" s="40">
        <f t="shared" si="0"/>
        <v>0</v>
      </c>
      <c r="N17" s="40">
        <f t="shared" si="0"/>
        <v>0</v>
      </c>
      <c r="O17" s="40">
        <f t="shared" si="0"/>
        <v>4</v>
      </c>
      <c r="P17" s="40">
        <f t="shared" si="0"/>
        <v>3</v>
      </c>
      <c r="Q17" s="40">
        <f t="shared" si="0"/>
        <v>1</v>
      </c>
      <c r="R17" s="40">
        <f t="shared" si="0"/>
        <v>1</v>
      </c>
      <c r="S17" s="40">
        <f t="shared" si="0"/>
        <v>1</v>
      </c>
      <c r="T17" s="40">
        <f t="shared" si="0"/>
        <v>3</v>
      </c>
      <c r="U17" s="40">
        <f t="shared" si="0"/>
        <v>1</v>
      </c>
      <c r="V17" s="51">
        <f t="shared" si="0"/>
        <v>11</v>
      </c>
      <c r="W17" s="51">
        <f t="shared" si="0"/>
        <v>11</v>
      </c>
      <c r="X17" s="41">
        <f t="shared" si="0"/>
        <v>22</v>
      </c>
    </row>
    <row r="18" spans="1:24" x14ac:dyDescent="0.25">
      <c r="A18" s="207" t="s">
        <v>242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9"/>
      <c r="X18" s="42">
        <f>'RV-San Cristobal'!X30+'RV Peravia'!X30</f>
        <v>1</v>
      </c>
    </row>
    <row r="19" spans="1:24" x14ac:dyDescent="0.25">
      <c r="A19" s="207" t="s">
        <v>244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9"/>
      <c r="X19" s="42">
        <f>'RV-San Cristobal'!X32+'RV Peravia'!X32</f>
        <v>4</v>
      </c>
    </row>
    <row r="20" spans="1:24" ht="15" customHeight="1" x14ac:dyDescent="0.25">
      <c r="A20" s="210" t="s">
        <v>192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2"/>
      <c r="X20" s="42">
        <f>'RV-San Cristobal'!X33+'RV Peravia'!X33</f>
        <v>2</v>
      </c>
    </row>
    <row r="21" spans="1:24" x14ac:dyDescent="0.25">
      <c r="A21" s="207" t="s">
        <v>295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9"/>
      <c r="X21" s="42">
        <f>'RV-San Cristobal'!X34+'RV Peravia'!X34</f>
        <v>9</v>
      </c>
    </row>
    <row r="22" spans="1:24" x14ac:dyDescent="0.25">
      <c r="A22" s="207" t="s">
        <v>276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9"/>
      <c r="X22" s="42">
        <f>'RV-San Cristobal'!X35+'RV Peravia'!X35</f>
        <v>20</v>
      </c>
    </row>
    <row r="23" spans="1:24" x14ac:dyDescent="0.25">
      <c r="A23" s="207" t="s">
        <v>247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9"/>
      <c r="X23" s="42">
        <f>'RV-San Cristobal'!X36+'RV Peravia'!X36</f>
        <v>60</v>
      </c>
    </row>
    <row r="24" spans="1:24" ht="12.75" customHeight="1" x14ac:dyDescent="0.25">
      <c r="A24" s="118" t="s">
        <v>296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20"/>
    </row>
    <row r="25" spans="1:24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</sheetData>
  <mergeCells count="30">
    <mergeCell ref="A24:X24"/>
    <mergeCell ref="A5:X5"/>
    <mergeCell ref="A6:X6"/>
    <mergeCell ref="A7:X7"/>
    <mergeCell ref="A22:W22"/>
    <mergeCell ref="A20:W20"/>
    <mergeCell ref="A21:W21"/>
    <mergeCell ref="A23:W23"/>
    <mergeCell ref="A16:C16"/>
    <mergeCell ref="A17:C17"/>
    <mergeCell ref="A18:W18"/>
    <mergeCell ref="A19:W19"/>
    <mergeCell ref="A14:C14"/>
    <mergeCell ref="A13:C13"/>
    <mergeCell ref="A15:C15"/>
    <mergeCell ref="A3:X3"/>
    <mergeCell ref="X9:X12"/>
    <mergeCell ref="R10:S11"/>
    <mergeCell ref="T10:U11"/>
    <mergeCell ref="A9:C12"/>
    <mergeCell ref="D9:U9"/>
    <mergeCell ref="V9:W11"/>
    <mergeCell ref="D10:E11"/>
    <mergeCell ref="F10:G11"/>
    <mergeCell ref="H10:I11"/>
    <mergeCell ref="P10:Q11"/>
    <mergeCell ref="J10:K11"/>
    <mergeCell ref="L10:M11"/>
    <mergeCell ref="N10:O11"/>
    <mergeCell ref="A4:X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23" workbookViewId="0">
      <selection activeCell="X38" sqref="X38"/>
    </sheetView>
  </sheetViews>
  <sheetFormatPr baseColWidth="10" defaultRowHeight="15" x14ac:dyDescent="0.25"/>
  <cols>
    <col min="4" max="23" width="3.7109375" customWidth="1"/>
  </cols>
  <sheetData>
    <row r="1" spans="1:25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5" x14ac:dyDescent="0.25">
      <c r="A2" s="103" t="s">
        <v>31</v>
      </c>
      <c r="B2" s="103"/>
      <c r="C2" s="103" t="s">
        <v>150</v>
      </c>
      <c r="D2" s="103"/>
      <c r="E2" s="103"/>
      <c r="F2" s="103"/>
      <c r="G2" s="103"/>
      <c r="H2" s="103"/>
      <c r="I2" s="103" t="s">
        <v>153</v>
      </c>
      <c r="J2" s="103"/>
      <c r="K2" s="103"/>
      <c r="L2" s="103"/>
      <c r="M2" s="103"/>
      <c r="N2" s="103"/>
      <c r="O2" s="103" t="s">
        <v>37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5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209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5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152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5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5" x14ac:dyDescent="0.25">
      <c r="A6" s="103" t="s">
        <v>184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5" x14ac:dyDescent="0.25">
      <c r="A7" s="103" t="s">
        <v>285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5" x14ac:dyDescent="0.25">
      <c r="A8" s="76" t="s">
        <v>29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spans="1:25" x14ac:dyDescent="0.25">
      <c r="A9" s="90" t="s">
        <v>13</v>
      </c>
      <c r="B9" s="91"/>
      <c r="C9" s="92"/>
      <c r="D9" s="83" t="s">
        <v>14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 t="s">
        <v>11</v>
      </c>
      <c r="W9" s="85"/>
      <c r="X9" s="99" t="s">
        <v>258</v>
      </c>
    </row>
    <row r="10" spans="1:25" x14ac:dyDescent="0.25">
      <c r="A10" s="93"/>
      <c r="B10" s="94"/>
      <c r="C10" s="95"/>
      <c r="D10" s="79" t="s">
        <v>259</v>
      </c>
      <c r="E10" s="79"/>
      <c r="F10" s="79" t="s">
        <v>30</v>
      </c>
      <c r="G10" s="79"/>
      <c r="H10" s="79" t="s">
        <v>251</v>
      </c>
      <c r="I10" s="79"/>
      <c r="J10" s="79" t="s">
        <v>252</v>
      </c>
      <c r="K10" s="79"/>
      <c r="L10" s="79" t="s">
        <v>253</v>
      </c>
      <c r="M10" s="79"/>
      <c r="N10" s="79" t="s">
        <v>254</v>
      </c>
      <c r="O10" s="79"/>
      <c r="P10" s="79" t="s">
        <v>255</v>
      </c>
      <c r="Q10" s="79"/>
      <c r="R10" s="79" t="s">
        <v>256</v>
      </c>
      <c r="S10" s="79"/>
      <c r="T10" s="79" t="s">
        <v>257</v>
      </c>
      <c r="U10" s="79"/>
      <c r="V10" s="86"/>
      <c r="W10" s="87"/>
      <c r="X10" s="100"/>
    </row>
    <row r="11" spans="1:25" ht="15" customHeight="1" x14ac:dyDescent="0.25">
      <c r="A11" s="93"/>
      <c r="B11" s="94"/>
      <c r="C11" s="95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88"/>
      <c r="W11" s="89"/>
      <c r="X11" s="100"/>
    </row>
    <row r="12" spans="1:25" ht="15" customHeight="1" x14ac:dyDescent="0.25">
      <c r="A12" s="96"/>
      <c r="B12" s="97"/>
      <c r="C12" s="98"/>
      <c r="D12" s="23" t="s">
        <v>32</v>
      </c>
      <c r="E12" s="26" t="s">
        <v>33</v>
      </c>
      <c r="F12" s="23" t="s">
        <v>32</v>
      </c>
      <c r="G12" s="26" t="s">
        <v>33</v>
      </c>
      <c r="H12" s="23" t="s">
        <v>32</v>
      </c>
      <c r="I12" s="26" t="s">
        <v>33</v>
      </c>
      <c r="J12" s="23" t="s">
        <v>32</v>
      </c>
      <c r="K12" s="26" t="s">
        <v>33</v>
      </c>
      <c r="L12" s="23" t="s">
        <v>32</v>
      </c>
      <c r="M12" s="26" t="s">
        <v>33</v>
      </c>
      <c r="N12" s="23" t="s">
        <v>32</v>
      </c>
      <c r="O12" s="26" t="s">
        <v>33</v>
      </c>
      <c r="P12" s="23" t="s">
        <v>32</v>
      </c>
      <c r="Q12" s="26" t="s">
        <v>33</v>
      </c>
      <c r="R12" s="23" t="s">
        <v>32</v>
      </c>
      <c r="S12" s="26" t="s">
        <v>33</v>
      </c>
      <c r="T12" s="23" t="s">
        <v>32</v>
      </c>
      <c r="U12" s="26" t="s">
        <v>33</v>
      </c>
      <c r="V12" s="23" t="s">
        <v>32</v>
      </c>
      <c r="W12" s="26" t="s">
        <v>33</v>
      </c>
      <c r="X12" s="101"/>
    </row>
    <row r="13" spans="1:25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4" si="0">D13+F13+H13+J13+L13+N13+P13+R13+T13</f>
        <v>0</v>
      </c>
      <c r="W13" s="1">
        <f t="shared" si="0"/>
        <v>0</v>
      </c>
      <c r="X13" s="14">
        <f t="shared" ref="X13:X24" si="1">V13+W13</f>
        <v>0</v>
      </c>
    </row>
    <row r="14" spans="1:25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  <c r="Y14" s="11"/>
    </row>
    <row r="15" spans="1:25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5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 t="shared" si="0"/>
        <v>0</v>
      </c>
      <c r="W16" s="1">
        <f t="shared" si="0"/>
        <v>0</v>
      </c>
      <c r="X16" s="14">
        <f t="shared" si="1"/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 t="shared" si="0"/>
        <v>0</v>
      </c>
      <c r="W17" s="1">
        <f t="shared" si="0"/>
        <v>0</v>
      </c>
      <c r="X17" s="14">
        <f t="shared" si="1"/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v>3</v>
      </c>
      <c r="R25" s="1">
        <v>5</v>
      </c>
      <c r="S25" s="1">
        <v>4</v>
      </c>
      <c r="T25" s="1"/>
      <c r="U25" s="1">
        <v>1</v>
      </c>
      <c r="V25" s="1">
        <f t="shared" ref="V25:W28" si="2">D25+F25+H25+J25+L25+N25+P25+R25+T25</f>
        <v>5</v>
      </c>
      <c r="W25" s="1">
        <f t="shared" si="2"/>
        <v>8</v>
      </c>
      <c r="X25" s="14">
        <f>V25+W25</f>
        <v>13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>
        <v>1</v>
      </c>
      <c r="S26" s="1">
        <v>1</v>
      </c>
      <c r="T26" s="1"/>
      <c r="U26" s="1"/>
      <c r="V26" s="1">
        <f t="shared" si="2"/>
        <v>1</v>
      </c>
      <c r="W26" s="1">
        <f t="shared" si="2"/>
        <v>1</v>
      </c>
      <c r="X26" s="14">
        <f>V26+W26</f>
        <v>2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2"/>
        <v>0</v>
      </c>
      <c r="W27" s="1">
        <f t="shared" si="2"/>
        <v>0</v>
      </c>
      <c r="X27" s="14">
        <f>V27+W27</f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2"/>
        <v>0</v>
      </c>
      <c r="W28" s="1">
        <f t="shared" si="2"/>
        <v>0</v>
      </c>
      <c r="X28" s="14">
        <f>V28+W28</f>
        <v>0</v>
      </c>
    </row>
    <row r="29" spans="1:24" ht="15.75" x14ac:dyDescent="0.3">
      <c r="A29" s="81" t="s">
        <v>249</v>
      </c>
      <c r="B29" s="81"/>
      <c r="C29" s="81"/>
      <c r="D29" s="3">
        <f>SUM(D13:D28)</f>
        <v>0</v>
      </c>
      <c r="E29" s="3">
        <f t="shared" ref="E29:U29" si="3">SUM(E13:E28)</f>
        <v>0</v>
      </c>
      <c r="F29" s="3">
        <f t="shared" si="3"/>
        <v>0</v>
      </c>
      <c r="G29" s="3">
        <f t="shared" si="3"/>
        <v>0</v>
      </c>
      <c r="H29" s="3">
        <f t="shared" si="3"/>
        <v>0</v>
      </c>
      <c r="I29" s="3">
        <f t="shared" si="3"/>
        <v>0</v>
      </c>
      <c r="J29" s="3">
        <f t="shared" si="3"/>
        <v>0</v>
      </c>
      <c r="K29" s="3">
        <f t="shared" si="3"/>
        <v>0</v>
      </c>
      <c r="L29" s="3">
        <f t="shared" si="3"/>
        <v>0</v>
      </c>
      <c r="M29" s="3">
        <f t="shared" si="3"/>
        <v>0</v>
      </c>
      <c r="N29" s="3">
        <f t="shared" si="3"/>
        <v>0</v>
      </c>
      <c r="O29" s="3">
        <f t="shared" si="3"/>
        <v>0</v>
      </c>
      <c r="P29" s="3">
        <f t="shared" si="3"/>
        <v>0</v>
      </c>
      <c r="Q29" s="3">
        <f t="shared" si="3"/>
        <v>3</v>
      </c>
      <c r="R29" s="3">
        <f t="shared" si="3"/>
        <v>6</v>
      </c>
      <c r="S29" s="3">
        <f t="shared" si="3"/>
        <v>5</v>
      </c>
      <c r="T29" s="3">
        <f t="shared" si="3"/>
        <v>0</v>
      </c>
      <c r="U29" s="3">
        <f t="shared" si="3"/>
        <v>1</v>
      </c>
      <c r="V29" s="3">
        <f>SUM(V13:V28)</f>
        <v>6</v>
      </c>
      <c r="W29" s="3">
        <f>SUM(W13:W28)</f>
        <v>9</v>
      </c>
      <c r="X29" s="15">
        <f>SUM(X13:X28)</f>
        <v>15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64">
        <v>37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/>
    </row>
    <row r="32" spans="1:24" ht="15" customHeight="1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>
        <v>45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>
        <v>45</v>
      </c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5">
        <v>15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5">
        <v>43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>
        <v>58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>
        <v>5</v>
      </c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</sheetData>
  <mergeCells count="56">
    <mergeCell ref="V9:W11"/>
    <mergeCell ref="X9:X12"/>
    <mergeCell ref="A29:C29"/>
    <mergeCell ref="A19:C19"/>
    <mergeCell ref="A21:C21"/>
    <mergeCell ref="A22:C22"/>
    <mergeCell ref="A23:C23"/>
    <mergeCell ref="A28:C28"/>
    <mergeCell ref="A26:C26"/>
    <mergeCell ref="A25:C25"/>
    <mergeCell ref="A20:C20"/>
    <mergeCell ref="A27:C27"/>
    <mergeCell ref="A24:C24"/>
    <mergeCell ref="N10:O11"/>
    <mergeCell ref="P10:Q11"/>
    <mergeCell ref="R10:S11"/>
    <mergeCell ref="A2:B2"/>
    <mergeCell ref="C2:H2"/>
    <mergeCell ref="I6:P6"/>
    <mergeCell ref="Q6:X6"/>
    <mergeCell ref="I7:X7"/>
    <mergeCell ref="I2:N2"/>
    <mergeCell ref="O2:X2"/>
    <mergeCell ref="A3:H3"/>
    <mergeCell ref="I3:X3"/>
    <mergeCell ref="A4:H4"/>
    <mergeCell ref="I4:X4"/>
    <mergeCell ref="A5:H5"/>
    <mergeCell ref="I5:X5"/>
    <mergeCell ref="A6:H6"/>
    <mergeCell ref="A7:H7"/>
    <mergeCell ref="L10:M11"/>
    <mergeCell ref="A18:C18"/>
    <mergeCell ref="A16:C16"/>
    <mergeCell ref="A15:C15"/>
    <mergeCell ref="A17:C17"/>
    <mergeCell ref="A13:C13"/>
    <mergeCell ref="A14:C14"/>
    <mergeCell ref="A9:C12"/>
    <mergeCell ref="D9:U9"/>
    <mergeCell ref="A1:X1"/>
    <mergeCell ref="A8:X8"/>
    <mergeCell ref="A36:W36"/>
    <mergeCell ref="A37:W37"/>
    <mergeCell ref="A38:W38"/>
    <mergeCell ref="A30:W30"/>
    <mergeCell ref="A31:W31"/>
    <mergeCell ref="A32:W32"/>
    <mergeCell ref="A33:W33"/>
    <mergeCell ref="A34:W34"/>
    <mergeCell ref="T10:U11"/>
    <mergeCell ref="A35:W35"/>
    <mergeCell ref="D10:E11"/>
    <mergeCell ref="F10:G11"/>
    <mergeCell ref="H10:I11"/>
    <mergeCell ref="J10:K1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X23"/>
  <sheetViews>
    <sheetView tabSelected="1" workbookViewId="0">
      <selection activeCell="A21" sqref="A21:X21"/>
    </sheetView>
  </sheetViews>
  <sheetFormatPr baseColWidth="10" defaultRowHeight="15" x14ac:dyDescent="0.25"/>
  <cols>
    <col min="1" max="3" width="11.42578125" style="43"/>
    <col min="4" max="23" width="3.7109375" style="43" customWidth="1"/>
    <col min="24" max="24" width="11.42578125" style="44"/>
  </cols>
  <sheetData>
    <row r="3" spans="1:24" ht="15.75" x14ac:dyDescent="0.25">
      <c r="A3" s="114" t="s">
        <v>162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4" ht="15.75" x14ac:dyDescent="0.25">
      <c r="A4" s="121" t="s">
        <v>163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4" ht="13.5" customHeight="1" x14ac:dyDescent="0.25">
      <c r="A5" s="114" t="s">
        <v>161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ht="13.5" customHeight="1" x14ac:dyDescent="0.25">
      <c r="A6" s="121" t="s">
        <v>227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x14ac:dyDescent="0.25">
      <c r="A7" s="122" t="s">
        <v>292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ht="15" customHeight="1" x14ac:dyDescent="0.25">
      <c r="A9" s="146" t="s">
        <v>13</v>
      </c>
      <c r="B9" s="146"/>
      <c r="C9" s="146"/>
      <c r="D9" s="221" t="s">
        <v>14</v>
      </c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2" t="s">
        <v>11</v>
      </c>
      <c r="W9" s="222"/>
      <c r="X9" s="219" t="s">
        <v>258</v>
      </c>
    </row>
    <row r="10" spans="1:24" ht="15" customHeight="1" x14ac:dyDescent="0.25">
      <c r="A10" s="146"/>
      <c r="B10" s="146"/>
      <c r="C10" s="146"/>
      <c r="D10" s="223" t="s">
        <v>235</v>
      </c>
      <c r="E10" s="223"/>
      <c r="F10" s="223" t="s">
        <v>30</v>
      </c>
      <c r="G10" s="223"/>
      <c r="H10" s="220" t="s">
        <v>251</v>
      </c>
      <c r="I10" s="220"/>
      <c r="J10" s="220" t="s">
        <v>252</v>
      </c>
      <c r="K10" s="220"/>
      <c r="L10" s="220" t="s">
        <v>253</v>
      </c>
      <c r="M10" s="220"/>
      <c r="N10" s="220" t="s">
        <v>254</v>
      </c>
      <c r="O10" s="220"/>
      <c r="P10" s="220" t="s">
        <v>255</v>
      </c>
      <c r="Q10" s="220"/>
      <c r="R10" s="220" t="s">
        <v>256</v>
      </c>
      <c r="S10" s="220"/>
      <c r="T10" s="220" t="s">
        <v>257</v>
      </c>
      <c r="U10" s="220"/>
      <c r="V10" s="222"/>
      <c r="W10" s="222"/>
      <c r="X10" s="219"/>
    </row>
    <row r="11" spans="1:24" ht="13.5" customHeight="1" x14ac:dyDescent="0.25">
      <c r="A11" s="146"/>
      <c r="B11" s="146"/>
      <c r="C11" s="146"/>
      <c r="D11" s="223"/>
      <c r="E11" s="223"/>
      <c r="F11" s="223"/>
      <c r="G11" s="223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2"/>
      <c r="W11" s="222"/>
      <c r="X11" s="219"/>
    </row>
    <row r="12" spans="1:24" ht="13.5" customHeight="1" x14ac:dyDescent="0.25">
      <c r="A12" s="146"/>
      <c r="B12" s="146"/>
      <c r="C12" s="146"/>
      <c r="D12" s="60" t="s">
        <v>32</v>
      </c>
      <c r="E12" s="60" t="s">
        <v>33</v>
      </c>
      <c r="F12" s="60" t="s">
        <v>32</v>
      </c>
      <c r="G12" s="60" t="s">
        <v>33</v>
      </c>
      <c r="H12" s="60" t="s">
        <v>32</v>
      </c>
      <c r="I12" s="60" t="s">
        <v>33</v>
      </c>
      <c r="J12" s="60" t="s">
        <v>32</v>
      </c>
      <c r="K12" s="60" t="s">
        <v>33</v>
      </c>
      <c r="L12" s="60" t="s">
        <v>32</v>
      </c>
      <c r="M12" s="60" t="s">
        <v>33</v>
      </c>
      <c r="N12" s="60" t="s">
        <v>32</v>
      </c>
      <c r="O12" s="60" t="s">
        <v>33</v>
      </c>
      <c r="P12" s="60" t="s">
        <v>32</v>
      </c>
      <c r="Q12" s="60" t="s">
        <v>33</v>
      </c>
      <c r="R12" s="60" t="s">
        <v>32</v>
      </c>
      <c r="S12" s="60" t="s">
        <v>33</v>
      </c>
      <c r="T12" s="60" t="s">
        <v>32</v>
      </c>
      <c r="U12" s="60" t="s">
        <v>33</v>
      </c>
      <c r="V12" s="60" t="s">
        <v>32</v>
      </c>
      <c r="W12" s="60" t="s">
        <v>33</v>
      </c>
      <c r="X12" s="219"/>
    </row>
    <row r="13" spans="1:24" ht="18.75" customHeight="1" x14ac:dyDescent="0.25">
      <c r="A13" s="224" t="s">
        <v>270</v>
      </c>
      <c r="B13" s="224"/>
      <c r="C13" s="224"/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1</v>
      </c>
      <c r="Q13" s="73">
        <v>4</v>
      </c>
      <c r="R13" s="73">
        <v>0</v>
      </c>
      <c r="S13" s="73">
        <v>0</v>
      </c>
      <c r="T13" s="73">
        <v>0</v>
      </c>
      <c r="U13" s="73">
        <v>0</v>
      </c>
      <c r="V13" s="73">
        <f t="shared" ref="V13:V14" si="0">D13+F13+H13+J13+L13+N13+P13+R13+T13</f>
        <v>1</v>
      </c>
      <c r="W13" s="73">
        <f t="shared" ref="W13:W14" si="1">E13+G13+I13+K13+M13+O13+Q13+S13+U13</f>
        <v>4</v>
      </c>
      <c r="X13" s="46">
        <f t="shared" ref="X13:X14" si="2">V13+W13</f>
        <v>5</v>
      </c>
    </row>
    <row r="14" spans="1:24" ht="20.25" customHeight="1" x14ac:dyDescent="0.25">
      <c r="A14" s="224" t="s">
        <v>271</v>
      </c>
      <c r="B14" s="224"/>
      <c r="C14" s="224"/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1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f t="shared" si="0"/>
        <v>1</v>
      </c>
      <c r="W14" s="73">
        <f t="shared" si="1"/>
        <v>0</v>
      </c>
      <c r="X14" s="46">
        <f t="shared" si="2"/>
        <v>1</v>
      </c>
    </row>
    <row r="15" spans="1:24" ht="21.75" customHeight="1" x14ac:dyDescent="0.25">
      <c r="A15" s="225" t="s">
        <v>249</v>
      </c>
      <c r="B15" s="225"/>
      <c r="C15" s="225"/>
      <c r="D15" s="47">
        <f>SUM(D13:D14)</f>
        <v>0</v>
      </c>
      <c r="E15" s="47">
        <f t="shared" ref="E15:U15" si="3">SUM(E13:E14)</f>
        <v>0</v>
      </c>
      <c r="F15" s="47">
        <f t="shared" si="3"/>
        <v>0</v>
      </c>
      <c r="G15" s="47">
        <f t="shared" si="3"/>
        <v>0</v>
      </c>
      <c r="H15" s="47">
        <f t="shared" si="3"/>
        <v>0</v>
      </c>
      <c r="I15" s="47">
        <f t="shared" si="3"/>
        <v>0</v>
      </c>
      <c r="J15" s="47">
        <f t="shared" si="3"/>
        <v>1</v>
      </c>
      <c r="K15" s="47">
        <f t="shared" si="3"/>
        <v>0</v>
      </c>
      <c r="L15" s="47">
        <f t="shared" si="3"/>
        <v>0</v>
      </c>
      <c r="M15" s="47">
        <f t="shared" si="3"/>
        <v>0</v>
      </c>
      <c r="N15" s="47">
        <f t="shared" si="3"/>
        <v>0</v>
      </c>
      <c r="O15" s="47">
        <f t="shared" si="3"/>
        <v>0</v>
      </c>
      <c r="P15" s="47">
        <f t="shared" si="3"/>
        <v>1</v>
      </c>
      <c r="Q15" s="47">
        <f t="shared" si="3"/>
        <v>4</v>
      </c>
      <c r="R15" s="47">
        <f t="shared" si="3"/>
        <v>0</v>
      </c>
      <c r="S15" s="47">
        <f t="shared" si="3"/>
        <v>0</v>
      </c>
      <c r="T15" s="47">
        <f t="shared" si="3"/>
        <v>0</v>
      </c>
      <c r="U15" s="47">
        <f t="shared" si="3"/>
        <v>0</v>
      </c>
      <c r="V15" s="47">
        <f>SUM(V13:V14)</f>
        <v>2</v>
      </c>
      <c r="W15" s="47">
        <f>SUM(W13:W14)</f>
        <v>4</v>
      </c>
      <c r="X15" s="47">
        <f>SUM(X13:X14)</f>
        <v>6</v>
      </c>
    </row>
    <row r="16" spans="1:24" ht="19.5" customHeight="1" x14ac:dyDescent="0.25">
      <c r="A16" s="111" t="s">
        <v>242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42">
        <v>13</v>
      </c>
    </row>
    <row r="17" spans="1:24" ht="18" customHeight="1" x14ac:dyDescent="0.25">
      <c r="A17" s="111" t="s">
        <v>244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42">
        <v>4</v>
      </c>
    </row>
    <row r="18" spans="1:24" ht="18.75" customHeight="1" x14ac:dyDescent="0.25">
      <c r="A18" s="112" t="s">
        <v>192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42">
        <v>16</v>
      </c>
    </row>
    <row r="19" spans="1:24" ht="17.25" customHeight="1" x14ac:dyDescent="0.25">
      <c r="A19" s="111" t="s">
        <v>295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42">
        <v>2</v>
      </c>
    </row>
    <row r="20" spans="1:24" ht="15.75" customHeight="1" x14ac:dyDescent="0.25">
      <c r="A20" s="111" t="s">
        <v>276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42">
        <v>2</v>
      </c>
    </row>
    <row r="21" spans="1:24" ht="11.25" customHeight="1" x14ac:dyDescent="0.25">
      <c r="A21" s="118" t="s">
        <v>296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20"/>
    </row>
    <row r="23" spans="1:24" ht="15" customHeight="1" x14ac:dyDescent="0.25"/>
  </sheetData>
  <mergeCells count="27">
    <mergeCell ref="A21:X21"/>
    <mergeCell ref="A13:C13"/>
    <mergeCell ref="A16:W16"/>
    <mergeCell ref="A17:W17"/>
    <mergeCell ref="A18:W18"/>
    <mergeCell ref="A19:W19"/>
    <mergeCell ref="A20:W20"/>
    <mergeCell ref="A14:C14"/>
    <mergeCell ref="A15:C15"/>
    <mergeCell ref="A3:X3"/>
    <mergeCell ref="A4:X4"/>
    <mergeCell ref="A5:X5"/>
    <mergeCell ref="A6:X6"/>
    <mergeCell ref="A7:X7"/>
    <mergeCell ref="A9:C12"/>
    <mergeCell ref="X9:X12"/>
    <mergeCell ref="T10:U11"/>
    <mergeCell ref="D9:U9"/>
    <mergeCell ref="V9:W11"/>
    <mergeCell ref="D10:E11"/>
    <mergeCell ref="F10:G11"/>
    <mergeCell ref="H10:I11"/>
    <mergeCell ref="N10:O11"/>
    <mergeCell ref="P10:Q11"/>
    <mergeCell ref="R10:S11"/>
    <mergeCell ref="J10:K11"/>
    <mergeCell ref="L10:M11"/>
  </mergeCells>
  <printOptions horizontalCentered="1"/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13" workbookViewId="0">
      <selection activeCell="D26" sqref="D26"/>
    </sheetView>
  </sheetViews>
  <sheetFormatPr baseColWidth="10" defaultRowHeight="15" x14ac:dyDescent="0.25"/>
  <cols>
    <col min="4" max="23" width="3.7109375" customWidth="1"/>
    <col min="24" max="24" width="11.42578125" style="17"/>
  </cols>
  <sheetData>
    <row r="1" spans="1:24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x14ac:dyDescent="0.25">
      <c r="A2" s="103" t="s">
        <v>177</v>
      </c>
      <c r="B2" s="103"/>
      <c r="C2" s="103" t="s">
        <v>178</v>
      </c>
      <c r="D2" s="103"/>
      <c r="E2" s="103"/>
      <c r="F2" s="103"/>
      <c r="G2" s="103"/>
      <c r="H2" s="103"/>
      <c r="I2" s="103" t="s">
        <v>179</v>
      </c>
      <c r="J2" s="103"/>
      <c r="K2" s="103"/>
      <c r="L2" s="103"/>
      <c r="M2" s="103"/>
      <c r="N2" s="103"/>
      <c r="O2" s="103" t="s">
        <v>18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180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181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x14ac:dyDescent="0.25">
      <c r="A6" s="103" t="s">
        <v>182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4" x14ac:dyDescent="0.25">
      <c r="A7" s="103" t="s">
        <v>183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4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4" ht="15" customHeight="1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4" ht="15" customHeight="1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24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>D13+F13+H13+J13+L13+N13+P13+R13+T13</f>
        <v>0</v>
      </c>
      <c r="W13" s="1">
        <f>E13+G13+I13+K13+M13+O13+Q13+S13+U13</f>
        <v>0</v>
      </c>
      <c r="X13" s="14">
        <f>V13+W13</f>
        <v>0</v>
      </c>
    </row>
    <row r="14" spans="1:24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ref="V14:V28" si="0">D14+F14+H14+J14+L14+N14+P14+R14+T14</f>
        <v>0</v>
      </c>
      <c r="W14" s="1">
        <f t="shared" ref="W14:W28" si="1">E14+G14+I14+K14+M14+O14+Q14+S14+U14</f>
        <v>0</v>
      </c>
      <c r="X14" s="14">
        <f t="shared" ref="X14:X28" si="2">V14+W14</f>
        <v>0</v>
      </c>
    </row>
    <row r="15" spans="1:24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1"/>
        <v>0</v>
      </c>
      <c r="X15" s="14">
        <f t="shared" si="2"/>
        <v>0</v>
      </c>
    </row>
    <row r="16" spans="1:24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 t="shared" si="0"/>
        <v>0</v>
      </c>
      <c r="W16" s="1">
        <f t="shared" si="1"/>
        <v>0</v>
      </c>
      <c r="X16" s="14">
        <f t="shared" si="2"/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 t="shared" si="0"/>
        <v>0</v>
      </c>
      <c r="W17" s="1">
        <f t="shared" si="1"/>
        <v>0</v>
      </c>
      <c r="X17" s="14">
        <f t="shared" si="2"/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1"/>
        <v>0</v>
      </c>
      <c r="X18" s="14">
        <f t="shared" si="2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1"/>
        <v>0</v>
      </c>
      <c r="X19" s="14">
        <f t="shared" si="2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1"/>
        <v>0</v>
      </c>
      <c r="X20" s="14">
        <f t="shared" si="2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1"/>
        <v>0</v>
      </c>
      <c r="X21" s="14">
        <f t="shared" si="2"/>
        <v>0</v>
      </c>
    </row>
    <row r="22" spans="1:24" ht="15.75" x14ac:dyDescent="0.3">
      <c r="A22" s="78" t="s">
        <v>267</v>
      </c>
      <c r="B22" s="78"/>
      <c r="C22" s="78"/>
      <c r="D22" s="1">
        <v>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1</v>
      </c>
      <c r="W22" s="1">
        <f t="shared" si="1"/>
        <v>0</v>
      </c>
      <c r="X22" s="14">
        <f t="shared" si="2"/>
        <v>1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1"/>
        <v>0</v>
      </c>
      <c r="X23" s="14">
        <f t="shared" si="2"/>
        <v>0</v>
      </c>
    </row>
    <row r="24" spans="1:24" ht="15.75" x14ac:dyDescent="0.3">
      <c r="A24" s="78" t="s">
        <v>269</v>
      </c>
      <c r="B24" s="78"/>
      <c r="C24" s="78"/>
      <c r="D24" s="1">
        <v>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1</v>
      </c>
      <c r="W24" s="1">
        <f t="shared" si="1"/>
        <v>0</v>
      </c>
      <c r="X24" s="14">
        <f t="shared" si="2"/>
        <v>1</v>
      </c>
    </row>
    <row r="25" spans="1:24" ht="15.75" x14ac:dyDescent="0.3">
      <c r="A25" s="78" t="s">
        <v>270</v>
      </c>
      <c r="B25" s="78"/>
      <c r="C25" s="78"/>
      <c r="D25" s="1">
        <v>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f t="shared" si="0"/>
        <v>4</v>
      </c>
      <c r="W25" s="1">
        <f t="shared" si="1"/>
        <v>0</v>
      </c>
      <c r="X25" s="14">
        <f t="shared" si="2"/>
        <v>4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1"/>
        <v>0</v>
      </c>
      <c r="X26" s="14">
        <f t="shared" si="2"/>
        <v>0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1"/>
        <v>0</v>
      </c>
      <c r="X27" s="14">
        <f t="shared" si="2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0"/>
        <v>0</v>
      </c>
      <c r="W28" s="1">
        <f t="shared" si="1"/>
        <v>0</v>
      </c>
      <c r="X28" s="14">
        <f t="shared" si="2"/>
        <v>0</v>
      </c>
    </row>
    <row r="29" spans="1:24" ht="15.75" x14ac:dyDescent="0.3">
      <c r="A29" s="81" t="s">
        <v>249</v>
      </c>
      <c r="B29" s="81"/>
      <c r="C29" s="81"/>
      <c r="D29" s="3"/>
      <c r="E29" s="3"/>
      <c r="F29" s="3"/>
      <c r="G29" s="3"/>
      <c r="H29" s="3"/>
      <c r="I29" s="3">
        <f>SUM(I13:I28)</f>
        <v>0</v>
      </c>
      <c r="J29" s="3"/>
      <c r="K29" s="3"/>
      <c r="L29" s="3"/>
      <c r="M29" s="3">
        <f>SUM(M13:M28)</f>
        <v>0</v>
      </c>
      <c r="N29" s="3"/>
      <c r="O29" s="3"/>
      <c r="P29" s="3">
        <f t="shared" ref="P29:U29" si="3">SUM(P13:P28)</f>
        <v>0</v>
      </c>
      <c r="Q29" s="3">
        <f t="shared" si="3"/>
        <v>0</v>
      </c>
      <c r="R29" s="3">
        <f t="shared" si="3"/>
        <v>0</v>
      </c>
      <c r="S29" s="3">
        <f t="shared" si="3"/>
        <v>0</v>
      </c>
      <c r="T29" s="3">
        <f t="shared" si="3"/>
        <v>0</v>
      </c>
      <c r="U29" s="3">
        <f t="shared" si="3"/>
        <v>0</v>
      </c>
      <c r="V29" s="3">
        <f>SUM(V13:V28)</f>
        <v>6</v>
      </c>
      <c r="W29" s="3">
        <f>SUM(W13:W28)</f>
        <v>0</v>
      </c>
      <c r="X29" s="15">
        <f>SUM(X13:X28)</f>
        <v>6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4"/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4"/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4"/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4"/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"/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4"/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/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</sheetData>
  <mergeCells count="56">
    <mergeCell ref="A28:C28"/>
    <mergeCell ref="A29:C29"/>
    <mergeCell ref="A30:W30"/>
    <mergeCell ref="I4:X4"/>
    <mergeCell ref="A5:H5"/>
    <mergeCell ref="I5:X5"/>
    <mergeCell ref="I6:P6"/>
    <mergeCell ref="Q6:X6"/>
    <mergeCell ref="I7:X7"/>
    <mergeCell ref="A8:X8"/>
    <mergeCell ref="A9:C12"/>
    <mergeCell ref="X9:X12"/>
    <mergeCell ref="T10:U11"/>
    <mergeCell ref="A13:C13"/>
    <mergeCell ref="A14:C14"/>
    <mergeCell ref="A15:C15"/>
    <mergeCell ref="A38:W38"/>
    <mergeCell ref="A31:W31"/>
    <mergeCell ref="A32:W32"/>
    <mergeCell ref="A33:W33"/>
    <mergeCell ref="A34:W34"/>
    <mergeCell ref="A35:W35"/>
    <mergeCell ref="A36:W36"/>
    <mergeCell ref="A37:W37"/>
    <mergeCell ref="A3:H3"/>
    <mergeCell ref="I3:X3"/>
    <mergeCell ref="D9:U9"/>
    <mergeCell ref="V9:W11"/>
    <mergeCell ref="D10:E11"/>
    <mergeCell ref="F10:G11"/>
    <mergeCell ref="H10:I11"/>
    <mergeCell ref="J10:K11"/>
    <mergeCell ref="L10:M11"/>
    <mergeCell ref="N10:O11"/>
    <mergeCell ref="P10:Q11"/>
    <mergeCell ref="R10:S11"/>
    <mergeCell ref="A6:H6"/>
    <mergeCell ref="A4:H4"/>
    <mergeCell ref="A7:H7"/>
    <mergeCell ref="A1:X1"/>
    <mergeCell ref="A2:B2"/>
    <mergeCell ref="C2:H2"/>
    <mergeCell ref="I2:N2"/>
    <mergeCell ref="O2:X2"/>
    <mergeCell ref="A19:C19"/>
    <mergeCell ref="A20:C20"/>
    <mergeCell ref="A18:C18"/>
    <mergeCell ref="A16:C16"/>
    <mergeCell ref="A17:C17"/>
    <mergeCell ref="A27:C27"/>
    <mergeCell ref="A21:C21"/>
    <mergeCell ref="A22:C22"/>
    <mergeCell ref="A23:C23"/>
    <mergeCell ref="A24:C24"/>
    <mergeCell ref="A25:C25"/>
    <mergeCell ref="A26:C2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opLeftCell="A4" workbookViewId="0">
      <selection activeCell="I7" sqref="I7:X7"/>
    </sheetView>
  </sheetViews>
  <sheetFormatPr baseColWidth="10" defaultRowHeight="15" x14ac:dyDescent="0.25"/>
  <cols>
    <col min="4" max="23" width="3.7109375" customWidth="1"/>
  </cols>
  <sheetData>
    <row r="1" spans="1:24" x14ac:dyDescent="0.25">
      <c r="A1" s="237" t="s">
        <v>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</row>
    <row r="2" spans="1:24" x14ac:dyDescent="0.25">
      <c r="A2" s="236" t="s">
        <v>87</v>
      </c>
      <c r="B2" s="236"/>
      <c r="C2" s="236" t="s">
        <v>17</v>
      </c>
      <c r="D2" s="236"/>
      <c r="E2" s="236"/>
      <c r="F2" s="236"/>
      <c r="G2" s="236"/>
      <c r="H2" s="236"/>
      <c r="I2" s="236" t="s">
        <v>16</v>
      </c>
      <c r="J2" s="236"/>
      <c r="K2" s="236"/>
      <c r="L2" s="236"/>
      <c r="M2" s="236"/>
      <c r="N2" s="236"/>
      <c r="O2" s="236" t="s">
        <v>18</v>
      </c>
      <c r="P2" s="236"/>
      <c r="Q2" s="236"/>
      <c r="R2" s="236"/>
      <c r="S2" s="236"/>
      <c r="T2" s="236"/>
      <c r="U2" s="236"/>
      <c r="V2" s="236"/>
      <c r="W2" s="236"/>
      <c r="X2" s="236"/>
    </row>
    <row r="3" spans="1:24" x14ac:dyDescent="0.25">
      <c r="A3" s="236" t="s">
        <v>19</v>
      </c>
      <c r="B3" s="236"/>
      <c r="C3" s="236"/>
      <c r="D3" s="236"/>
      <c r="E3" s="236"/>
      <c r="F3" s="236"/>
      <c r="G3" s="236"/>
      <c r="H3" s="236"/>
      <c r="I3" s="236" t="s">
        <v>89</v>
      </c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x14ac:dyDescent="0.25">
      <c r="A4" s="236" t="s">
        <v>21</v>
      </c>
      <c r="B4" s="236"/>
      <c r="C4" s="236"/>
      <c r="D4" s="236"/>
      <c r="E4" s="236"/>
      <c r="F4" s="236"/>
      <c r="G4" s="236"/>
      <c r="H4" s="236"/>
      <c r="I4" s="236" t="s">
        <v>22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</row>
    <row r="5" spans="1:24" x14ac:dyDescent="0.25">
      <c r="A5" s="236" t="s">
        <v>23</v>
      </c>
      <c r="B5" s="236"/>
      <c r="C5" s="236"/>
      <c r="D5" s="236"/>
      <c r="E5" s="236"/>
      <c r="F5" s="236"/>
      <c r="G5" s="236"/>
      <c r="H5" s="236"/>
      <c r="I5" s="236" t="s">
        <v>24</v>
      </c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</row>
    <row r="6" spans="1:24" x14ac:dyDescent="0.25">
      <c r="A6" s="236" t="s">
        <v>88</v>
      </c>
      <c r="B6" s="236"/>
      <c r="C6" s="236"/>
      <c r="D6" s="236"/>
      <c r="E6" s="236"/>
      <c r="F6" s="236"/>
      <c r="G6" s="236"/>
      <c r="H6" s="236"/>
      <c r="I6" s="236" t="s">
        <v>26</v>
      </c>
      <c r="J6" s="236"/>
      <c r="K6" s="236"/>
      <c r="L6" s="236"/>
      <c r="M6" s="236"/>
      <c r="N6" s="236"/>
      <c r="O6" s="236"/>
      <c r="P6" s="236"/>
      <c r="Q6" s="236" t="s">
        <v>27</v>
      </c>
      <c r="R6" s="236"/>
      <c r="S6" s="236"/>
      <c r="T6" s="236"/>
      <c r="U6" s="236"/>
      <c r="V6" s="236"/>
      <c r="W6" s="236"/>
      <c r="X6" s="236"/>
    </row>
    <row r="7" spans="1:24" x14ac:dyDescent="0.25">
      <c r="A7" s="236" t="s">
        <v>90</v>
      </c>
      <c r="B7" s="236"/>
      <c r="C7" s="236"/>
      <c r="D7" s="236"/>
      <c r="E7" s="236"/>
      <c r="F7" s="236"/>
      <c r="G7" s="236"/>
      <c r="H7" s="236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 x14ac:dyDescent="0.25">
      <c r="A9" s="126" t="s">
        <v>86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64" t="s">
        <v>12</v>
      </c>
    </row>
    <row r="10" spans="1:24" ht="15" customHeight="1" x14ac:dyDescent="0.25">
      <c r="A10" s="129"/>
      <c r="B10" s="130"/>
      <c r="C10" s="131"/>
      <c r="D10" s="135" t="s">
        <v>3</v>
      </c>
      <c r="E10" s="135"/>
      <c r="F10" s="135" t="s">
        <v>30</v>
      </c>
      <c r="G10" s="135"/>
      <c r="H10" s="135" t="s">
        <v>4</v>
      </c>
      <c r="I10" s="135"/>
      <c r="J10" s="135" t="s">
        <v>5</v>
      </c>
      <c r="K10" s="135"/>
      <c r="L10" s="135" t="s">
        <v>6</v>
      </c>
      <c r="M10" s="135"/>
      <c r="N10" s="135" t="s">
        <v>7</v>
      </c>
      <c r="O10" s="135"/>
      <c r="P10" s="135" t="s">
        <v>8</v>
      </c>
      <c r="Q10" s="135"/>
      <c r="R10" s="135" t="s">
        <v>9</v>
      </c>
      <c r="S10" s="135"/>
      <c r="T10" s="135" t="s">
        <v>10</v>
      </c>
      <c r="U10" s="135"/>
      <c r="V10" s="141"/>
      <c r="W10" s="142"/>
      <c r="X10" s="165"/>
    </row>
    <row r="11" spans="1:24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65"/>
    </row>
    <row r="12" spans="1:24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66"/>
    </row>
    <row r="13" spans="1:24" x14ac:dyDescent="0.25">
      <c r="A13" s="232" t="s">
        <v>109</v>
      </c>
      <c r="B13" s="232"/>
      <c r="C13" s="232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>
        <f t="shared" ref="V13:W33" si="0">D13+F13+H13+J13+L13+N13+P13+R13+T13</f>
        <v>0</v>
      </c>
      <c r="W13" s="18">
        <f t="shared" si="0"/>
        <v>0</v>
      </c>
      <c r="X13" s="18">
        <f t="shared" ref="X13:X27" si="1">V13+W13</f>
        <v>0</v>
      </c>
    </row>
    <row r="14" spans="1:24" x14ac:dyDescent="0.25">
      <c r="A14" s="233" t="s">
        <v>110</v>
      </c>
      <c r="B14" s="234"/>
      <c r="C14" s="2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>
        <f t="shared" si="0"/>
        <v>0</v>
      </c>
      <c r="W14" s="18">
        <f t="shared" si="0"/>
        <v>0</v>
      </c>
      <c r="X14" s="18">
        <f t="shared" si="1"/>
        <v>0</v>
      </c>
    </row>
    <row r="15" spans="1:24" x14ac:dyDescent="0.25">
      <c r="A15" s="176" t="s">
        <v>201</v>
      </c>
      <c r="B15" s="176"/>
      <c r="C15" s="17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>
        <f t="shared" si="0"/>
        <v>0</v>
      </c>
      <c r="W15" s="18">
        <f t="shared" si="0"/>
        <v>0</v>
      </c>
      <c r="X15" s="18">
        <f t="shared" si="1"/>
        <v>0</v>
      </c>
    </row>
    <row r="16" spans="1:24" x14ac:dyDescent="0.25">
      <c r="A16" s="170" t="s">
        <v>202</v>
      </c>
      <c r="B16" s="171"/>
      <c r="C16" s="172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>
        <f>D16+F16+H16+J16+L16+N16+P16+R16+T16</f>
        <v>0</v>
      </c>
      <c r="W16" s="18">
        <f>E16+G16+I16+K16+M16+O16+Q16+S16+U16</f>
        <v>0</v>
      </c>
      <c r="X16" s="18">
        <f>V16+W16</f>
        <v>0</v>
      </c>
    </row>
    <row r="17" spans="1:24" x14ac:dyDescent="0.25">
      <c r="A17" s="170" t="s">
        <v>203</v>
      </c>
      <c r="B17" s="171"/>
      <c r="C17" s="17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>
        <f>D17+F17+H17+J17+L17+N17+P17+R17+T17</f>
        <v>0</v>
      </c>
      <c r="W17" s="18">
        <f>E17+G17+I17+K17+M17+O17+Q17+S17+U17</f>
        <v>0</v>
      </c>
      <c r="X17" s="18">
        <f>V17+W17</f>
        <v>0</v>
      </c>
    </row>
    <row r="18" spans="1:24" x14ac:dyDescent="0.25">
      <c r="A18" s="232" t="s">
        <v>0</v>
      </c>
      <c r="B18" s="232"/>
      <c r="C18" s="232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>
        <f t="shared" si="0"/>
        <v>0</v>
      </c>
      <c r="W18" s="18">
        <f t="shared" si="0"/>
        <v>0</v>
      </c>
      <c r="X18" s="18">
        <f t="shared" si="1"/>
        <v>0</v>
      </c>
    </row>
    <row r="19" spans="1:24" x14ac:dyDescent="0.25">
      <c r="A19" s="232" t="s">
        <v>185</v>
      </c>
      <c r="B19" s="232"/>
      <c r="C19" s="232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>
        <f t="shared" si="0"/>
        <v>0</v>
      </c>
      <c r="W19" s="18">
        <f t="shared" si="0"/>
        <v>0</v>
      </c>
      <c r="X19" s="18">
        <f t="shared" si="1"/>
        <v>0</v>
      </c>
    </row>
    <row r="20" spans="1:24" x14ac:dyDescent="0.25">
      <c r="A20" s="233" t="s">
        <v>1</v>
      </c>
      <c r="B20" s="234"/>
      <c r="C20" s="23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>
        <f t="shared" si="0"/>
        <v>0</v>
      </c>
      <c r="W20" s="18">
        <f t="shared" si="0"/>
        <v>0</v>
      </c>
      <c r="X20" s="18">
        <f t="shared" si="1"/>
        <v>0</v>
      </c>
    </row>
    <row r="21" spans="1:24" x14ac:dyDescent="0.25">
      <c r="A21" s="232" t="s">
        <v>141</v>
      </c>
      <c r="B21" s="232"/>
      <c r="C21" s="232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>
        <f t="shared" si="0"/>
        <v>0</v>
      </c>
      <c r="W21" s="18">
        <f t="shared" si="0"/>
        <v>0</v>
      </c>
      <c r="X21" s="18">
        <f t="shared" si="1"/>
        <v>0</v>
      </c>
    </row>
    <row r="22" spans="1:24" x14ac:dyDescent="0.25">
      <c r="A22" s="232" t="s">
        <v>186</v>
      </c>
      <c r="B22" s="232"/>
      <c r="C22" s="232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>
        <f t="shared" si="0"/>
        <v>0</v>
      </c>
      <c r="W22" s="18">
        <f t="shared" si="0"/>
        <v>0</v>
      </c>
      <c r="X22" s="18">
        <f t="shared" si="1"/>
        <v>0</v>
      </c>
    </row>
    <row r="23" spans="1:24" x14ac:dyDescent="0.25">
      <c r="A23" s="232" t="s">
        <v>187</v>
      </c>
      <c r="B23" s="232"/>
      <c r="C23" s="23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>
        <f t="shared" si="0"/>
        <v>0</v>
      </c>
      <c r="W23" s="18">
        <f t="shared" si="0"/>
        <v>0</v>
      </c>
      <c r="X23" s="18">
        <f t="shared" si="1"/>
        <v>0</v>
      </c>
    </row>
    <row r="24" spans="1:24" x14ac:dyDescent="0.25">
      <c r="A24" s="233" t="s">
        <v>105</v>
      </c>
      <c r="B24" s="234"/>
      <c r="C24" s="23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>
        <f t="shared" si="0"/>
        <v>0</v>
      </c>
      <c r="W24" s="18">
        <f t="shared" si="0"/>
        <v>0</v>
      </c>
      <c r="X24" s="18">
        <f t="shared" si="1"/>
        <v>0</v>
      </c>
    </row>
    <row r="25" spans="1:24" x14ac:dyDescent="0.25">
      <c r="A25" s="232" t="s">
        <v>188</v>
      </c>
      <c r="B25" s="232"/>
      <c r="C25" s="23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>
        <f t="shared" si="0"/>
        <v>0</v>
      </c>
      <c r="W25" s="18">
        <f t="shared" si="0"/>
        <v>0</v>
      </c>
      <c r="X25" s="18">
        <f t="shared" si="1"/>
        <v>0</v>
      </c>
    </row>
    <row r="26" spans="1:24" x14ac:dyDescent="0.25">
      <c r="A26" s="232" t="s">
        <v>2</v>
      </c>
      <c r="B26" s="232"/>
      <c r="C26" s="232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>
        <f t="shared" si="0"/>
        <v>0</v>
      </c>
      <c r="W26" s="18">
        <f t="shared" si="0"/>
        <v>0</v>
      </c>
      <c r="X26" s="18">
        <f t="shared" si="1"/>
        <v>0</v>
      </c>
    </row>
    <row r="27" spans="1:24" x14ac:dyDescent="0.25">
      <c r="A27" s="232" t="s">
        <v>142</v>
      </c>
      <c r="B27" s="232"/>
      <c r="C27" s="232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>
        <f t="shared" si="0"/>
        <v>0</v>
      </c>
      <c r="W27" s="18">
        <f t="shared" si="0"/>
        <v>0</v>
      </c>
      <c r="X27" s="18">
        <f t="shared" si="1"/>
        <v>0</v>
      </c>
    </row>
    <row r="28" spans="1:24" x14ac:dyDescent="0.25">
      <c r="A28" s="227" t="s">
        <v>189</v>
      </c>
      <c r="B28" s="227"/>
      <c r="C28" s="22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>
        <f t="shared" si="0"/>
        <v>0</v>
      </c>
      <c r="W28" s="19">
        <f t="shared" si="0"/>
        <v>0</v>
      </c>
      <c r="X28" s="19">
        <f t="shared" ref="X28:X34" si="2">V28+W28</f>
        <v>0</v>
      </c>
    </row>
    <row r="29" spans="1:24" x14ac:dyDescent="0.25">
      <c r="A29" s="227" t="s">
        <v>190</v>
      </c>
      <c r="B29" s="227"/>
      <c r="C29" s="227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f t="shared" si="0"/>
        <v>0</v>
      </c>
      <c r="W29" s="19">
        <f t="shared" si="0"/>
        <v>0</v>
      </c>
      <c r="X29" s="19">
        <f t="shared" si="2"/>
        <v>0</v>
      </c>
    </row>
    <row r="30" spans="1:24" x14ac:dyDescent="0.25">
      <c r="A30" s="227" t="s">
        <v>173</v>
      </c>
      <c r="B30" s="227"/>
      <c r="C30" s="22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>
        <f t="shared" si="0"/>
        <v>0</v>
      </c>
      <c r="W30" s="19">
        <f t="shared" si="0"/>
        <v>0</v>
      </c>
      <c r="X30" s="19">
        <f t="shared" si="2"/>
        <v>0</v>
      </c>
    </row>
    <row r="31" spans="1:24" x14ac:dyDescent="0.25">
      <c r="A31" s="227" t="s">
        <v>191</v>
      </c>
      <c r="B31" s="227"/>
      <c r="C31" s="22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>
        <f t="shared" si="0"/>
        <v>0</v>
      </c>
      <c r="W31" s="19">
        <f t="shared" si="0"/>
        <v>0</v>
      </c>
      <c r="X31" s="19">
        <f t="shared" si="2"/>
        <v>0</v>
      </c>
    </row>
    <row r="32" spans="1:24" x14ac:dyDescent="0.25">
      <c r="A32" s="228" t="s">
        <v>192</v>
      </c>
      <c r="B32" s="229"/>
      <c r="C32" s="23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>
        <f t="shared" si="0"/>
        <v>0</v>
      </c>
      <c r="W32" s="19">
        <f t="shared" si="0"/>
        <v>0</v>
      </c>
      <c r="X32" s="19">
        <f t="shared" si="2"/>
        <v>0</v>
      </c>
    </row>
    <row r="33" spans="1:24" x14ac:dyDescent="0.25">
      <c r="A33" s="227"/>
      <c r="B33" s="227"/>
      <c r="C33" s="227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>
        <f t="shared" si="0"/>
        <v>0</v>
      </c>
      <c r="W33" s="19">
        <f t="shared" si="0"/>
        <v>0</v>
      </c>
      <c r="X33" s="19">
        <f t="shared" si="2"/>
        <v>0</v>
      </c>
    </row>
    <row r="34" spans="1:24" x14ac:dyDescent="0.25">
      <c r="A34" s="231" t="s">
        <v>143</v>
      </c>
      <c r="B34" s="231"/>
      <c r="C34" s="23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>
        <f>SUM(Q13:Q33)</f>
        <v>0</v>
      </c>
      <c r="R34" s="20"/>
      <c r="S34" s="20">
        <f>SUM(S13:S33)</f>
        <v>0</v>
      </c>
      <c r="T34" s="20">
        <f>SUM(T13:T33)</f>
        <v>0</v>
      </c>
      <c r="U34" s="20">
        <f>SUM(U13:U33)</f>
        <v>0</v>
      </c>
      <c r="V34" s="20">
        <f>SUM(V13:V27)</f>
        <v>0</v>
      </c>
      <c r="W34" s="20">
        <f>SUM(W13:W27)</f>
        <v>0</v>
      </c>
      <c r="X34" s="20">
        <f t="shared" si="2"/>
        <v>0</v>
      </c>
    </row>
    <row r="39" spans="1:24" x14ac:dyDescent="0.25">
      <c r="D39" s="226"/>
      <c r="E39" s="226"/>
      <c r="F39" s="226"/>
    </row>
  </sheetData>
  <mergeCells count="53">
    <mergeCell ref="A4:H4"/>
    <mergeCell ref="I4:X4"/>
    <mergeCell ref="A5:H5"/>
    <mergeCell ref="I5:X5"/>
    <mergeCell ref="A6:H6"/>
    <mergeCell ref="I6:P6"/>
    <mergeCell ref="Q6:X6"/>
    <mergeCell ref="A7:H7"/>
    <mergeCell ref="I7:X7"/>
    <mergeCell ref="A8:X8"/>
    <mergeCell ref="D9:U9"/>
    <mergeCell ref="V9:W11"/>
    <mergeCell ref="D10:E11"/>
    <mergeCell ref="F10:G11"/>
    <mergeCell ref="R10:S11"/>
    <mergeCell ref="A9:C12"/>
    <mergeCell ref="X9:X12"/>
    <mergeCell ref="T10:U11"/>
    <mergeCell ref="P10:Q11"/>
    <mergeCell ref="H10:I11"/>
    <mergeCell ref="J10:K11"/>
    <mergeCell ref="L10:M11"/>
    <mergeCell ref="N10:O11"/>
    <mergeCell ref="A3:H3"/>
    <mergeCell ref="I3:X3"/>
    <mergeCell ref="A1:X1"/>
    <mergeCell ref="A2:B2"/>
    <mergeCell ref="C2:H2"/>
    <mergeCell ref="I2:N2"/>
    <mergeCell ref="O2:X2"/>
    <mergeCell ref="A27:C27"/>
    <mergeCell ref="A13:C13"/>
    <mergeCell ref="A14:C14"/>
    <mergeCell ref="A15:C15"/>
    <mergeCell ref="A19:C19"/>
    <mergeCell ref="A20:C20"/>
    <mergeCell ref="A21:C21"/>
    <mergeCell ref="A22:C22"/>
    <mergeCell ref="A23:C23"/>
    <mergeCell ref="A24:C24"/>
    <mergeCell ref="A25:C25"/>
    <mergeCell ref="A26:C26"/>
    <mergeCell ref="A18:C18"/>
    <mergeCell ref="A16:C16"/>
    <mergeCell ref="A17:C17"/>
    <mergeCell ref="D39:F39"/>
    <mergeCell ref="A28:C28"/>
    <mergeCell ref="A29:C29"/>
    <mergeCell ref="A30:C30"/>
    <mergeCell ref="A31:C31"/>
    <mergeCell ref="A32:C32"/>
    <mergeCell ref="A33:C33"/>
    <mergeCell ref="A34:C3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X17"/>
  <sheetViews>
    <sheetView topLeftCell="A10" workbookViewId="0">
      <selection activeCell="A17" sqref="A17:X17"/>
    </sheetView>
  </sheetViews>
  <sheetFormatPr baseColWidth="10" defaultRowHeight="15" x14ac:dyDescent="0.25"/>
  <cols>
    <col min="1" max="3" width="11.42578125" style="43"/>
    <col min="4" max="23" width="3.7109375" style="43" customWidth="1"/>
    <col min="24" max="24" width="11.42578125" style="44"/>
  </cols>
  <sheetData>
    <row r="3" spans="1:24" ht="15.75" x14ac:dyDescent="0.25">
      <c r="A3" s="114" t="s">
        <v>162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4" ht="15.75" x14ac:dyDescent="0.25">
      <c r="A4" s="121" t="s">
        <v>163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4" ht="15.75" x14ac:dyDescent="0.25">
      <c r="A5" s="114" t="s">
        <v>161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ht="15.75" x14ac:dyDescent="0.25">
      <c r="A6" s="121" t="s">
        <v>228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x14ac:dyDescent="0.25">
      <c r="A7" s="122" t="s">
        <v>290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ht="15" customHeight="1" x14ac:dyDescent="0.25">
      <c r="A9" s="146" t="s">
        <v>13</v>
      </c>
      <c r="B9" s="146"/>
      <c r="C9" s="146"/>
      <c r="D9" s="147" t="s">
        <v>14</v>
      </c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6" t="s">
        <v>11</v>
      </c>
      <c r="W9" s="146"/>
      <c r="X9" s="238" t="s">
        <v>258</v>
      </c>
    </row>
    <row r="10" spans="1:24" ht="15" customHeight="1" x14ac:dyDescent="0.25">
      <c r="A10" s="146"/>
      <c r="B10" s="146"/>
      <c r="C10" s="146"/>
      <c r="D10" s="117" t="s">
        <v>259</v>
      </c>
      <c r="E10" s="117"/>
      <c r="F10" s="117" t="s">
        <v>30</v>
      </c>
      <c r="G10" s="117"/>
      <c r="H10" s="145" t="s">
        <v>251</v>
      </c>
      <c r="I10" s="145"/>
      <c r="J10" s="145" t="s">
        <v>252</v>
      </c>
      <c r="K10" s="145"/>
      <c r="L10" s="145" t="s">
        <v>253</v>
      </c>
      <c r="M10" s="145"/>
      <c r="N10" s="145" t="s">
        <v>254</v>
      </c>
      <c r="O10" s="145"/>
      <c r="P10" s="145" t="s">
        <v>255</v>
      </c>
      <c r="Q10" s="145"/>
      <c r="R10" s="145" t="s">
        <v>256</v>
      </c>
      <c r="S10" s="145"/>
      <c r="T10" s="145" t="s">
        <v>257</v>
      </c>
      <c r="U10" s="145"/>
      <c r="V10" s="146"/>
      <c r="W10" s="146"/>
      <c r="X10" s="239"/>
    </row>
    <row r="11" spans="1:24" ht="15" customHeight="1" x14ac:dyDescent="0.25">
      <c r="A11" s="146"/>
      <c r="B11" s="146"/>
      <c r="C11" s="146"/>
      <c r="D11" s="117"/>
      <c r="E11" s="117"/>
      <c r="F11" s="117"/>
      <c r="G11" s="117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6"/>
      <c r="W11" s="146"/>
      <c r="X11" s="239"/>
    </row>
    <row r="12" spans="1:24" x14ac:dyDescent="0.25">
      <c r="A12" s="146"/>
      <c r="B12" s="146"/>
      <c r="C12" s="146"/>
      <c r="D12" s="56" t="s">
        <v>32</v>
      </c>
      <c r="E12" s="56" t="s">
        <v>33</v>
      </c>
      <c r="F12" s="56" t="s">
        <v>32</v>
      </c>
      <c r="G12" s="56" t="s">
        <v>33</v>
      </c>
      <c r="H12" s="56" t="s">
        <v>32</v>
      </c>
      <c r="I12" s="56" t="s">
        <v>33</v>
      </c>
      <c r="J12" s="56" t="s">
        <v>32</v>
      </c>
      <c r="K12" s="56" t="s">
        <v>33</v>
      </c>
      <c r="L12" s="56" t="s">
        <v>32</v>
      </c>
      <c r="M12" s="56" t="s">
        <v>33</v>
      </c>
      <c r="N12" s="56" t="s">
        <v>32</v>
      </c>
      <c r="O12" s="56" t="s">
        <v>33</v>
      </c>
      <c r="P12" s="56" t="s">
        <v>32</v>
      </c>
      <c r="Q12" s="56" t="s">
        <v>33</v>
      </c>
      <c r="R12" s="56" t="s">
        <v>32</v>
      </c>
      <c r="S12" s="56" t="s">
        <v>33</v>
      </c>
      <c r="T12" s="56" t="s">
        <v>32</v>
      </c>
      <c r="U12" s="56" t="s">
        <v>33</v>
      </c>
      <c r="V12" s="56" t="s">
        <v>32</v>
      </c>
      <c r="W12" s="56" t="s">
        <v>33</v>
      </c>
      <c r="X12" s="240"/>
    </row>
    <row r="13" spans="1:24" ht="18.75" customHeight="1" x14ac:dyDescent="0.25">
      <c r="A13" s="224" t="s">
        <v>267</v>
      </c>
      <c r="B13" s="224"/>
      <c r="C13" s="224"/>
      <c r="D13" s="73">
        <f>'RVII-Barahona'!D22+RVIIPedernales!D22</f>
        <v>1</v>
      </c>
      <c r="E13" s="73">
        <f>'RVII-Barahona'!E22+RVIIPedernales!E22</f>
        <v>0</v>
      </c>
      <c r="F13" s="73">
        <f>'RVII-Barahona'!F22+RVIIPedernales!F22</f>
        <v>0</v>
      </c>
      <c r="G13" s="73">
        <f>'RVII-Barahona'!G22+RVIIPedernales!G22</f>
        <v>0</v>
      </c>
      <c r="H13" s="73">
        <f>'RVII-Barahona'!H22+RVIIPedernales!H22</f>
        <v>0</v>
      </c>
      <c r="I13" s="73">
        <f>'RVII-Barahona'!I22+RVIIPedernales!I22</f>
        <v>0</v>
      </c>
      <c r="J13" s="73">
        <f>'RVII-Barahona'!J22+RVIIPedernales!J22</f>
        <v>0</v>
      </c>
      <c r="K13" s="73">
        <f>'RVII-Barahona'!K22+RVIIPedernales!K22</f>
        <v>0</v>
      </c>
      <c r="L13" s="73">
        <f>'RVII-Barahona'!L22+RVIIPedernales!L22</f>
        <v>0</v>
      </c>
      <c r="M13" s="73">
        <f>'RVII-Barahona'!M22+RVIIPedernales!M22</f>
        <v>0</v>
      </c>
      <c r="N13" s="73">
        <f>'RVII-Barahona'!N22+RVIIPedernales!N22</f>
        <v>0</v>
      </c>
      <c r="O13" s="73">
        <f>'RVII-Barahona'!O22+RVIIPedernales!O22</f>
        <v>0</v>
      </c>
      <c r="P13" s="73">
        <f>'RVII-Barahona'!P22+RVIIPedernales!P22</f>
        <v>0</v>
      </c>
      <c r="Q13" s="73">
        <f>'RVII-Barahona'!Q22+RVIIPedernales!Q22</f>
        <v>0</v>
      </c>
      <c r="R13" s="73">
        <f>'RVII-Barahona'!R22+RVIIPedernales!R22</f>
        <v>0</v>
      </c>
      <c r="S13" s="73">
        <f>'RVII-Barahona'!S22+RVIIPedernales!S22</f>
        <v>0</v>
      </c>
      <c r="T13" s="73">
        <f>'RVII-Barahona'!T22+RVIIPedernales!T22</f>
        <v>0</v>
      </c>
      <c r="U13" s="73">
        <f>'RVII-Barahona'!U22+RVIIPedernales!U22</f>
        <v>0</v>
      </c>
      <c r="V13" s="73">
        <f>'RVII-Barahona'!V22+RVIIPedernales!W22</f>
        <v>1</v>
      </c>
      <c r="W13" s="73">
        <f>'RVII-Barahona'!W22+RVIIPedernales!W22</f>
        <v>0</v>
      </c>
      <c r="X13" s="46">
        <f>'RVII-Barahona'!X22+RVIIPedernales!X22</f>
        <v>1</v>
      </c>
    </row>
    <row r="14" spans="1:24" ht="21.75" customHeight="1" x14ac:dyDescent="0.25">
      <c r="A14" s="224" t="s">
        <v>269</v>
      </c>
      <c r="B14" s="224"/>
      <c r="C14" s="224"/>
      <c r="D14" s="73">
        <f>'RVII-Barahona'!D24+RVIIPedernales!D24</f>
        <v>1</v>
      </c>
      <c r="E14" s="73">
        <f>'RVII-Barahona'!E24+RVIIPedernales!E24</f>
        <v>0</v>
      </c>
      <c r="F14" s="73">
        <f>'RVII-Barahona'!F24+RVIIPedernales!F24</f>
        <v>0</v>
      </c>
      <c r="G14" s="73">
        <f>'RVII-Barahona'!G24+RVIIPedernales!G24</f>
        <v>0</v>
      </c>
      <c r="H14" s="73">
        <f>'RVII-Barahona'!H24+RVIIPedernales!H24</f>
        <v>0</v>
      </c>
      <c r="I14" s="73">
        <f>'RVII-Barahona'!I24+RVIIPedernales!I24</f>
        <v>0</v>
      </c>
      <c r="J14" s="73">
        <f>'RVII-Barahona'!J24+RVIIPedernales!J24</f>
        <v>0</v>
      </c>
      <c r="K14" s="73">
        <f>'RVII-Barahona'!K24+RVIIPedernales!K24</f>
        <v>0</v>
      </c>
      <c r="L14" s="73">
        <f>'RVII-Barahona'!L24+RVIIPedernales!L24</f>
        <v>0</v>
      </c>
      <c r="M14" s="73">
        <f>'RVII-Barahona'!M24+RVIIPedernales!M24</f>
        <v>0</v>
      </c>
      <c r="N14" s="73">
        <f>'RVII-Barahona'!N24+RVIIPedernales!N24</f>
        <v>0</v>
      </c>
      <c r="O14" s="73">
        <f>'RVII-Barahona'!O24+RVIIPedernales!O24</f>
        <v>0</v>
      </c>
      <c r="P14" s="73">
        <f>'RVII-Barahona'!P24+RVIIPedernales!P24</f>
        <v>0</v>
      </c>
      <c r="Q14" s="73">
        <f>'RVII-Barahona'!Q24+RVIIPedernales!Q24</f>
        <v>0</v>
      </c>
      <c r="R14" s="73">
        <f>'RVII-Barahona'!R24+RVIIPedernales!R24</f>
        <v>0</v>
      </c>
      <c r="S14" s="73">
        <f>'RVII-Barahona'!S24+RVIIPedernales!S24</f>
        <v>0</v>
      </c>
      <c r="T14" s="73">
        <f>'RVII-Barahona'!T24+RVIIPedernales!T24</f>
        <v>0</v>
      </c>
      <c r="U14" s="73">
        <f>'RVII-Barahona'!U24+RVIIPedernales!U24</f>
        <v>0</v>
      </c>
      <c r="V14" s="73">
        <f>'RVII-Barahona'!V24+RVIIPedernales!W24</f>
        <v>1</v>
      </c>
      <c r="W14" s="73">
        <f>'RVII-Barahona'!W24+RVIIPedernales!W24</f>
        <v>0</v>
      </c>
      <c r="X14" s="46">
        <f>'RVII-Barahona'!X24+RVIIPedernales!X24</f>
        <v>1</v>
      </c>
    </row>
    <row r="15" spans="1:24" ht="21" customHeight="1" x14ac:dyDescent="0.25">
      <c r="A15" s="224" t="s">
        <v>270</v>
      </c>
      <c r="B15" s="224"/>
      <c r="C15" s="224"/>
      <c r="D15" s="73">
        <f>'RVII-Barahona'!D25+RVIIPedernales!D25</f>
        <v>4</v>
      </c>
      <c r="E15" s="73">
        <f>'RVII-Barahona'!E25+RVIIPedernales!E25</f>
        <v>0</v>
      </c>
      <c r="F15" s="73">
        <f>'RVII-Barahona'!F25+RVIIPedernales!F25</f>
        <v>0</v>
      </c>
      <c r="G15" s="73">
        <f>'RVII-Barahona'!G25+RVIIPedernales!G25</f>
        <v>0</v>
      </c>
      <c r="H15" s="73">
        <f>'RVII-Barahona'!H25+RVIIPedernales!H25</f>
        <v>0</v>
      </c>
      <c r="I15" s="73">
        <f>'RVII-Barahona'!I25+RVIIPedernales!I25</f>
        <v>0</v>
      </c>
      <c r="J15" s="73">
        <f>'RVII-Barahona'!J25+RVIIPedernales!J25</f>
        <v>0</v>
      </c>
      <c r="K15" s="73">
        <f>'RVII-Barahona'!K25+RVIIPedernales!K25</f>
        <v>0</v>
      </c>
      <c r="L15" s="73">
        <f>'RVII-Barahona'!L25+RVIIPedernales!L25</f>
        <v>0</v>
      </c>
      <c r="M15" s="73">
        <f>'RVII-Barahona'!M25+RVIIPedernales!M25</f>
        <v>0</v>
      </c>
      <c r="N15" s="73">
        <f>'RVII-Barahona'!N25+RVIIPedernales!N25</f>
        <v>0</v>
      </c>
      <c r="O15" s="73">
        <f>'RVII-Barahona'!O25+RVIIPedernales!O25</f>
        <v>0</v>
      </c>
      <c r="P15" s="73">
        <f>'RVII-Barahona'!P25+RVIIPedernales!P25</f>
        <v>0</v>
      </c>
      <c r="Q15" s="73">
        <f>'RVII-Barahona'!Q25+RVIIPedernales!Q25</f>
        <v>0</v>
      </c>
      <c r="R15" s="73">
        <f>'RVII-Barahona'!R25+RVIIPedernales!R25</f>
        <v>0</v>
      </c>
      <c r="S15" s="73">
        <f>'RVII-Barahona'!S25+RVIIPedernales!S25</f>
        <v>0</v>
      </c>
      <c r="T15" s="73">
        <f>'RVII-Barahona'!T25+RVIIPedernales!T25</f>
        <v>0</v>
      </c>
      <c r="U15" s="73">
        <f>'RVII-Barahona'!U25+RVIIPedernales!U25</f>
        <v>0</v>
      </c>
      <c r="V15" s="73">
        <f>'RVII-Barahona'!V25+RVIIPedernales!W25</f>
        <v>4</v>
      </c>
      <c r="W15" s="73">
        <f>'RVII-Barahona'!W25+RVIIPedernales!W25</f>
        <v>0</v>
      </c>
      <c r="X15" s="46">
        <f>'RVII-Barahona'!X25+RVIIPedernales!X25</f>
        <v>4</v>
      </c>
    </row>
    <row r="16" spans="1:24" x14ac:dyDescent="0.25">
      <c r="A16" s="116" t="s">
        <v>249</v>
      </c>
      <c r="B16" s="116"/>
      <c r="C16" s="116"/>
      <c r="D16" s="74">
        <f t="shared" ref="D16:X16" si="0">SUM(D13:D15)</f>
        <v>6</v>
      </c>
      <c r="E16" s="74">
        <f t="shared" si="0"/>
        <v>0</v>
      </c>
      <c r="F16" s="74">
        <f t="shared" si="0"/>
        <v>0</v>
      </c>
      <c r="G16" s="74">
        <f t="shared" si="0"/>
        <v>0</v>
      </c>
      <c r="H16" s="74">
        <f t="shared" si="0"/>
        <v>0</v>
      </c>
      <c r="I16" s="74">
        <f t="shared" si="0"/>
        <v>0</v>
      </c>
      <c r="J16" s="74">
        <f t="shared" si="0"/>
        <v>0</v>
      </c>
      <c r="K16" s="74">
        <f t="shared" si="0"/>
        <v>0</v>
      </c>
      <c r="L16" s="74">
        <f t="shared" si="0"/>
        <v>0</v>
      </c>
      <c r="M16" s="74">
        <f t="shared" si="0"/>
        <v>0</v>
      </c>
      <c r="N16" s="74">
        <f t="shared" si="0"/>
        <v>0</v>
      </c>
      <c r="O16" s="74">
        <f t="shared" si="0"/>
        <v>0</v>
      </c>
      <c r="P16" s="74">
        <f t="shared" si="0"/>
        <v>0</v>
      </c>
      <c r="Q16" s="74">
        <f t="shared" si="0"/>
        <v>0</v>
      </c>
      <c r="R16" s="74">
        <f t="shared" si="0"/>
        <v>0</v>
      </c>
      <c r="S16" s="74">
        <f t="shared" si="0"/>
        <v>0</v>
      </c>
      <c r="T16" s="74">
        <f t="shared" si="0"/>
        <v>0</v>
      </c>
      <c r="U16" s="74">
        <f t="shared" si="0"/>
        <v>0</v>
      </c>
      <c r="V16" s="74">
        <f t="shared" si="0"/>
        <v>6</v>
      </c>
      <c r="W16" s="74">
        <f t="shared" si="0"/>
        <v>0</v>
      </c>
      <c r="X16" s="47">
        <f t="shared" si="0"/>
        <v>6</v>
      </c>
    </row>
    <row r="17" spans="1:24" x14ac:dyDescent="0.25">
      <c r="A17" s="118" t="s">
        <v>296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20"/>
    </row>
  </sheetData>
  <mergeCells count="23">
    <mergeCell ref="A3:X3"/>
    <mergeCell ref="A17:X17"/>
    <mergeCell ref="R10:S11"/>
    <mergeCell ref="A14:C14"/>
    <mergeCell ref="A15:C15"/>
    <mergeCell ref="A13:C13"/>
    <mergeCell ref="A16:C16"/>
    <mergeCell ref="X9:X12"/>
    <mergeCell ref="T10:U11"/>
    <mergeCell ref="A9:C12"/>
    <mergeCell ref="D9:U9"/>
    <mergeCell ref="V9:W11"/>
    <mergeCell ref="D10:E11"/>
    <mergeCell ref="F10:G11"/>
    <mergeCell ref="H10:I11"/>
    <mergeCell ref="J10:K11"/>
    <mergeCell ref="N10:O11"/>
    <mergeCell ref="P10:Q11"/>
    <mergeCell ref="A4:X4"/>
    <mergeCell ref="A5:X5"/>
    <mergeCell ref="A6:X6"/>
    <mergeCell ref="A7:X7"/>
    <mergeCell ref="L10:M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A22" workbookViewId="0">
      <selection activeCell="Y36" sqref="Y36"/>
    </sheetView>
  </sheetViews>
  <sheetFormatPr baseColWidth="10" defaultRowHeight="15" x14ac:dyDescent="0.25"/>
  <cols>
    <col min="4" max="21" width="3.7109375" customWidth="1"/>
    <col min="22" max="23" width="3.7109375" style="2" customWidth="1"/>
    <col min="24" max="24" width="11.42578125" style="17"/>
  </cols>
  <sheetData>
    <row r="1" spans="1:24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x14ac:dyDescent="0.25">
      <c r="A2" s="103" t="s">
        <v>127</v>
      </c>
      <c r="B2" s="103"/>
      <c r="C2" s="103" t="s">
        <v>128</v>
      </c>
      <c r="D2" s="103"/>
      <c r="E2" s="103"/>
      <c r="F2" s="103"/>
      <c r="G2" s="103"/>
      <c r="H2" s="103"/>
      <c r="I2" s="103" t="s">
        <v>16</v>
      </c>
      <c r="J2" s="103"/>
      <c r="K2" s="103"/>
      <c r="L2" s="103"/>
      <c r="M2" s="103"/>
      <c r="N2" s="103"/>
      <c r="O2" s="103" t="s">
        <v>129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20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22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171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x14ac:dyDescent="0.25">
      <c r="A6" s="103" t="s">
        <v>130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4" x14ac:dyDescent="0.25">
      <c r="A7" s="103" t="s">
        <v>131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64" t="s">
        <v>12</v>
      </c>
    </row>
    <row r="10" spans="1:24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65"/>
    </row>
    <row r="11" spans="1:24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65"/>
    </row>
    <row r="12" spans="1:24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66"/>
    </row>
    <row r="13" spans="1:24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v>2</v>
      </c>
      <c r="U13" s="1"/>
      <c r="V13" s="1">
        <f t="shared" ref="V13:W25" si="0">D13+F13+H13+J13+L13+N13+P13+R13+T13</f>
        <v>2</v>
      </c>
      <c r="W13" s="1">
        <f t="shared" si="0"/>
        <v>0</v>
      </c>
      <c r="X13" s="14">
        <f t="shared" ref="X13:X25" si="1">V13+W13</f>
        <v>2</v>
      </c>
    </row>
    <row r="14" spans="1:24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4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4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>
        <v>1</v>
      </c>
      <c r="U16" s="1"/>
      <c r="V16" s="1">
        <f>D16+F16+H16+J16+L16+N16+P16+R16+T16</f>
        <v>1</v>
      </c>
      <c r="W16" s="1">
        <f>E16+G16+I16+K16+M16+O16+Q16+S16+U16</f>
        <v>0</v>
      </c>
      <c r="X16" s="14">
        <f>V16+W16</f>
        <v>1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1</v>
      </c>
      <c r="U21" s="1"/>
      <c r="V21" s="1">
        <f t="shared" si="0"/>
        <v>1</v>
      </c>
      <c r="W21" s="1">
        <f t="shared" si="0"/>
        <v>0</v>
      </c>
      <c r="X21" s="14">
        <f t="shared" si="1"/>
        <v>1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>
        <v>1</v>
      </c>
      <c r="M25" s="1"/>
      <c r="N25" s="1"/>
      <c r="O25" s="1"/>
      <c r="P25" s="1"/>
      <c r="Q25" s="1"/>
      <c r="R25" s="1">
        <v>2</v>
      </c>
      <c r="S25" s="1"/>
      <c r="T25" s="1"/>
      <c r="U25" s="1"/>
      <c r="V25" s="1">
        <f t="shared" si="0"/>
        <v>3</v>
      </c>
      <c r="W25" s="1">
        <f t="shared" si="0"/>
        <v>0</v>
      </c>
      <c r="X25" s="14">
        <f t="shared" si="1"/>
        <v>3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ref="V26:W28" si="2">D26+F26+H26+J26+L26+N26+P26+R26+T26</f>
        <v>0</v>
      </c>
      <c r="W26" s="1">
        <f t="shared" si="2"/>
        <v>0</v>
      </c>
      <c r="X26" s="14">
        <f>V26+W26</f>
        <v>0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2"/>
        <v>0</v>
      </c>
      <c r="W27" s="1">
        <f t="shared" si="2"/>
        <v>0</v>
      </c>
      <c r="X27" s="14">
        <f>V27+W27</f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2"/>
        <v>0</v>
      </c>
      <c r="W28" s="1">
        <f t="shared" si="2"/>
        <v>0</v>
      </c>
      <c r="X28" s="14">
        <f>V28+W28</f>
        <v>0</v>
      </c>
    </row>
    <row r="29" spans="1:24" ht="15.75" x14ac:dyDescent="0.3">
      <c r="A29" s="81" t="s">
        <v>249</v>
      </c>
      <c r="B29" s="81"/>
      <c r="C29" s="81"/>
      <c r="D29" s="3">
        <f>SUM(D13:D28)</f>
        <v>0</v>
      </c>
      <c r="E29" s="3">
        <f t="shared" ref="E29:X29" si="3">SUM(E13:E28)</f>
        <v>0</v>
      </c>
      <c r="F29" s="3">
        <f t="shared" si="3"/>
        <v>0</v>
      </c>
      <c r="G29" s="3">
        <f t="shared" si="3"/>
        <v>0</v>
      </c>
      <c r="H29" s="3">
        <f t="shared" si="3"/>
        <v>0</v>
      </c>
      <c r="I29" s="3">
        <f t="shared" si="3"/>
        <v>0</v>
      </c>
      <c r="J29" s="3">
        <f t="shared" si="3"/>
        <v>0</v>
      </c>
      <c r="K29" s="3">
        <f t="shared" si="3"/>
        <v>0</v>
      </c>
      <c r="L29" s="3">
        <f t="shared" si="3"/>
        <v>1</v>
      </c>
      <c r="M29" s="3">
        <f t="shared" si="3"/>
        <v>0</v>
      </c>
      <c r="N29" s="3">
        <f t="shared" si="3"/>
        <v>0</v>
      </c>
      <c r="O29" s="3">
        <f t="shared" si="3"/>
        <v>0</v>
      </c>
      <c r="P29" s="3">
        <f t="shared" si="3"/>
        <v>0</v>
      </c>
      <c r="Q29" s="3">
        <f t="shared" si="3"/>
        <v>0</v>
      </c>
      <c r="R29" s="3">
        <f t="shared" si="3"/>
        <v>2</v>
      </c>
      <c r="S29" s="3">
        <f t="shared" si="3"/>
        <v>0</v>
      </c>
      <c r="T29" s="3">
        <f t="shared" si="3"/>
        <v>4</v>
      </c>
      <c r="U29" s="3">
        <f t="shared" si="3"/>
        <v>0</v>
      </c>
      <c r="V29" s="3">
        <f t="shared" si="3"/>
        <v>7</v>
      </c>
      <c r="W29" s="3">
        <f t="shared" si="3"/>
        <v>0</v>
      </c>
      <c r="X29" s="15">
        <f t="shared" si="3"/>
        <v>7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4">
        <v>21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4">
        <v>0</v>
      </c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4">
        <v>0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4">
        <v>25</v>
      </c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">
        <v>4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4">
        <v>4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>
        <v>11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>
        <v>2</v>
      </c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>
        <v>9</v>
      </c>
    </row>
    <row r="40" spans="1:24" x14ac:dyDescent="0.25">
      <c r="I40" s="5"/>
      <c r="J40" s="5"/>
      <c r="K40" s="5"/>
      <c r="L40" s="5"/>
      <c r="M40" s="5"/>
      <c r="N40" s="5"/>
    </row>
  </sheetData>
  <mergeCells count="56">
    <mergeCell ref="A37:W37"/>
    <mergeCell ref="A38:W38"/>
    <mergeCell ref="A32:W32"/>
    <mergeCell ref="A33:W33"/>
    <mergeCell ref="A34:W34"/>
    <mergeCell ref="A35:W35"/>
    <mergeCell ref="A36:W36"/>
    <mergeCell ref="A27:C27"/>
    <mergeCell ref="A21:C21"/>
    <mergeCell ref="A22:C22"/>
    <mergeCell ref="A23:C23"/>
    <mergeCell ref="A24:C24"/>
    <mergeCell ref="A25:C25"/>
    <mergeCell ref="A26:C26"/>
    <mergeCell ref="A28:C28"/>
    <mergeCell ref="A29:C29"/>
    <mergeCell ref="A30:W30"/>
    <mergeCell ref="A31:W31"/>
    <mergeCell ref="A4:H4"/>
    <mergeCell ref="I4:X4"/>
    <mergeCell ref="A5:H5"/>
    <mergeCell ref="I5:X5"/>
    <mergeCell ref="A6:H6"/>
    <mergeCell ref="I6:P6"/>
    <mergeCell ref="Q6:X6"/>
    <mergeCell ref="A7:H7"/>
    <mergeCell ref="I7:X7"/>
    <mergeCell ref="A8:X8"/>
    <mergeCell ref="D9:U9"/>
    <mergeCell ref="V9:W11"/>
    <mergeCell ref="N10:O11"/>
    <mergeCell ref="P10:Q11"/>
    <mergeCell ref="R10:S11"/>
    <mergeCell ref="A9:C12"/>
    <mergeCell ref="X9:X12"/>
    <mergeCell ref="T10:U11"/>
    <mergeCell ref="D10:E11"/>
    <mergeCell ref="F10:G11"/>
    <mergeCell ref="H10:I11"/>
    <mergeCell ref="J10:K11"/>
    <mergeCell ref="L10:M11"/>
    <mergeCell ref="A3:H3"/>
    <mergeCell ref="I3:X3"/>
    <mergeCell ref="A1:X1"/>
    <mergeCell ref="A2:B2"/>
    <mergeCell ref="C2:H2"/>
    <mergeCell ref="I2:N2"/>
    <mergeCell ref="O2:X2"/>
    <mergeCell ref="A13:C13"/>
    <mergeCell ref="A14:C14"/>
    <mergeCell ref="A15:C15"/>
    <mergeCell ref="A19:C19"/>
    <mergeCell ref="A20:C20"/>
    <mergeCell ref="A18:C18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AA12" sqref="AA12"/>
    </sheetView>
  </sheetViews>
  <sheetFormatPr baseColWidth="10" defaultRowHeight="15" x14ac:dyDescent="0.25"/>
  <cols>
    <col min="4" max="21" width="3.7109375" customWidth="1"/>
    <col min="22" max="23" width="3.7109375" style="2" customWidth="1"/>
    <col min="24" max="24" width="11.42578125" style="21"/>
  </cols>
  <sheetData>
    <row r="1" spans="1:24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x14ac:dyDescent="0.25">
      <c r="A2" s="103" t="s">
        <v>127</v>
      </c>
      <c r="B2" s="103"/>
      <c r="C2" s="103" t="s">
        <v>165</v>
      </c>
      <c r="D2" s="103"/>
      <c r="E2" s="103"/>
      <c r="F2" s="103"/>
      <c r="G2" s="103"/>
      <c r="H2" s="103"/>
      <c r="I2" s="103" t="s">
        <v>166</v>
      </c>
      <c r="J2" s="103"/>
      <c r="K2" s="103"/>
      <c r="L2" s="103"/>
      <c r="M2" s="103"/>
      <c r="N2" s="103"/>
      <c r="O2" s="103" t="s">
        <v>18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167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22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x14ac:dyDescent="0.25">
      <c r="A5" s="103" t="s">
        <v>168</v>
      </c>
      <c r="B5" s="103"/>
      <c r="C5" s="103"/>
      <c r="D5" s="103"/>
      <c r="E5" s="103"/>
      <c r="F5" s="103"/>
      <c r="G5" s="103"/>
      <c r="H5" s="103"/>
      <c r="I5" s="103" t="s">
        <v>169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x14ac:dyDescent="0.25">
      <c r="A6" s="103" t="s">
        <v>130</v>
      </c>
      <c r="B6" s="103"/>
      <c r="C6" s="103"/>
      <c r="D6" s="103"/>
      <c r="E6" s="103"/>
      <c r="F6" s="103"/>
      <c r="G6" s="103"/>
      <c r="H6" s="103"/>
      <c r="I6" s="103" t="s">
        <v>170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4" x14ac:dyDescent="0.25">
      <c r="A7" s="103" t="s">
        <v>234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4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4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4" x14ac:dyDescent="0.25">
      <c r="A12" s="129"/>
      <c r="B12" s="130"/>
      <c r="C12" s="131"/>
      <c r="D12" s="29" t="s">
        <v>32</v>
      </c>
      <c r="E12" s="30" t="s">
        <v>33</v>
      </c>
      <c r="F12" s="29" t="s">
        <v>32</v>
      </c>
      <c r="G12" s="30" t="s">
        <v>33</v>
      </c>
      <c r="H12" s="29" t="s">
        <v>32</v>
      </c>
      <c r="I12" s="30" t="s">
        <v>33</v>
      </c>
      <c r="J12" s="29" t="s">
        <v>32</v>
      </c>
      <c r="K12" s="30" t="s">
        <v>33</v>
      </c>
      <c r="L12" s="29" t="s">
        <v>32</v>
      </c>
      <c r="M12" s="30" t="s">
        <v>33</v>
      </c>
      <c r="N12" s="29" t="s">
        <v>32</v>
      </c>
      <c r="O12" s="30" t="s">
        <v>33</v>
      </c>
      <c r="P12" s="29" t="s">
        <v>32</v>
      </c>
      <c r="Q12" s="30" t="s">
        <v>33</v>
      </c>
      <c r="R12" s="29" t="s">
        <v>32</v>
      </c>
      <c r="S12" s="30" t="s">
        <v>33</v>
      </c>
      <c r="T12" s="29" t="s">
        <v>32</v>
      </c>
      <c r="U12" s="30" t="s">
        <v>33</v>
      </c>
      <c r="V12" s="29" t="s">
        <v>32</v>
      </c>
      <c r="W12" s="30" t="s">
        <v>33</v>
      </c>
      <c r="X12" s="113"/>
    </row>
    <row r="13" spans="1:24" ht="18.75" customHeight="1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4"/>
      <c r="V13" s="1">
        <f t="shared" ref="V13:W26" si="0">D13+F13+H13+J13+L13+N13+P13+R13+T13</f>
        <v>0</v>
      </c>
      <c r="W13" s="1">
        <f t="shared" si="0"/>
        <v>0</v>
      </c>
      <c r="X13" s="14">
        <f t="shared" ref="X13:X28" si="1">V13+W13</f>
        <v>0</v>
      </c>
    </row>
    <row r="14" spans="1:24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v>1</v>
      </c>
      <c r="T14" s="1"/>
      <c r="U14" s="1"/>
      <c r="V14" s="1">
        <f t="shared" si="0"/>
        <v>0</v>
      </c>
      <c r="W14" s="1">
        <f t="shared" si="0"/>
        <v>1</v>
      </c>
      <c r="X14" s="14">
        <f t="shared" si="1"/>
        <v>1</v>
      </c>
    </row>
    <row r="15" spans="1:24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10</v>
      </c>
      <c r="U15" s="1"/>
      <c r="V15" s="1">
        <f t="shared" si="0"/>
        <v>10</v>
      </c>
      <c r="W15" s="1">
        <f t="shared" si="0"/>
        <v>0</v>
      </c>
      <c r="X15" s="14">
        <f t="shared" si="1"/>
        <v>10</v>
      </c>
    </row>
    <row r="16" spans="1:24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7</v>
      </c>
      <c r="U19" s="1"/>
      <c r="V19" s="1">
        <f t="shared" si="0"/>
        <v>7</v>
      </c>
      <c r="W19" s="1">
        <f t="shared" si="0"/>
        <v>0</v>
      </c>
      <c r="X19" s="14">
        <f t="shared" si="1"/>
        <v>7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v>2</v>
      </c>
      <c r="U20" s="1"/>
      <c r="V20" s="1">
        <f t="shared" si="0"/>
        <v>2</v>
      </c>
      <c r="W20" s="1">
        <f t="shared" si="0"/>
        <v>0</v>
      </c>
      <c r="X20" s="14">
        <f t="shared" si="1"/>
        <v>2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4</v>
      </c>
      <c r="U21" s="1"/>
      <c r="V21" s="1">
        <f>D21+F21+H21+J21+L21+N21+P21+R21+T21</f>
        <v>4</v>
      </c>
      <c r="W21" s="1">
        <f>E21+G21+I21+K21+M21+O21+Q21+S21+U21</f>
        <v>0</v>
      </c>
      <c r="X21" s="14">
        <f>V21+W21</f>
        <v>4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v>2</v>
      </c>
      <c r="R25" s="1"/>
      <c r="S25" s="1"/>
      <c r="T25" s="1">
        <v>4</v>
      </c>
      <c r="U25" s="1"/>
      <c r="V25" s="1">
        <f t="shared" si="0"/>
        <v>4</v>
      </c>
      <c r="W25" s="1">
        <f t="shared" si="0"/>
        <v>2</v>
      </c>
      <c r="X25" s="14">
        <f t="shared" si="1"/>
        <v>6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v>1</v>
      </c>
      <c r="Q26" s="1">
        <v>1</v>
      </c>
      <c r="R26" s="1"/>
      <c r="S26" s="1"/>
      <c r="T26" s="1"/>
      <c r="U26" s="1"/>
      <c r="V26" s="1">
        <f t="shared" si="0"/>
        <v>1</v>
      </c>
      <c r="W26" s="1">
        <f t="shared" si="0"/>
        <v>1</v>
      </c>
      <c r="X26" s="14">
        <f t="shared" si="1"/>
        <v>2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>D27+F27+H27+J27+L27+N27+P27+R27+T27</f>
        <v>0</v>
      </c>
      <c r="W27" s="1">
        <f>E27+G27+I27+K27+M27+O27+Q27+S27+U27</f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>D28+F28+H28+J28+L28+N28+P28+R28+T28</f>
        <v>0</v>
      </c>
      <c r="W28" s="1">
        <f>E28+G28+I28+K28+M28+O28+Q28+S28+U28</f>
        <v>0</v>
      </c>
      <c r="X28" s="14">
        <f t="shared" si="1"/>
        <v>0</v>
      </c>
    </row>
    <row r="29" spans="1:24" ht="15.75" x14ac:dyDescent="0.3">
      <c r="A29" s="81" t="s">
        <v>249</v>
      </c>
      <c r="B29" s="81"/>
      <c r="C29" s="81"/>
      <c r="D29" s="63"/>
      <c r="E29" s="63">
        <f>SUM(E13:E28)</f>
        <v>0</v>
      </c>
      <c r="F29" s="63"/>
      <c r="G29" s="63"/>
      <c r="H29" s="63"/>
      <c r="I29" s="63">
        <f>SUM(I13:I28)</f>
        <v>0</v>
      </c>
      <c r="J29" s="63"/>
      <c r="K29" s="63"/>
      <c r="L29" s="63"/>
      <c r="M29" s="63">
        <f>SUM(M13:M28)</f>
        <v>0</v>
      </c>
      <c r="N29" s="63">
        <f>SUM(N13:N28)</f>
        <v>0</v>
      </c>
      <c r="O29" s="63">
        <f>SUM(O13:O28)</f>
        <v>0</v>
      </c>
      <c r="P29" s="63">
        <f>SUM(P13:P28)</f>
        <v>1</v>
      </c>
      <c r="Q29" s="63"/>
      <c r="R29" s="63">
        <f t="shared" ref="R29:X29" si="2">SUM(R13:R28)</f>
        <v>0</v>
      </c>
      <c r="S29" s="63">
        <f t="shared" si="2"/>
        <v>1</v>
      </c>
      <c r="T29" s="63">
        <f t="shared" si="2"/>
        <v>27</v>
      </c>
      <c r="U29" s="63">
        <f t="shared" si="2"/>
        <v>0</v>
      </c>
      <c r="V29" s="63">
        <f t="shared" si="2"/>
        <v>28</v>
      </c>
      <c r="W29" s="63">
        <f t="shared" si="2"/>
        <v>4</v>
      </c>
      <c r="X29" s="32">
        <f t="shared" si="2"/>
        <v>32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67">
        <v>62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67">
        <v>0</v>
      </c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67">
        <v>45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67">
        <v>93</v>
      </c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67">
        <v>28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67">
        <v>54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67">
        <v>41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67">
        <v>5</v>
      </c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67"/>
    </row>
    <row r="39" spans="1:24" x14ac:dyDescent="0.25">
      <c r="X39" s="35"/>
    </row>
    <row r="47" spans="1:24" x14ac:dyDescent="0.25">
      <c r="V47"/>
      <c r="W47"/>
    </row>
    <row r="48" spans="1:24" x14ac:dyDescent="0.25">
      <c r="V48"/>
      <c r="W48"/>
    </row>
    <row r="49" spans="22:23" x14ac:dyDescent="0.25">
      <c r="V49"/>
      <c r="W49"/>
    </row>
    <row r="50" spans="22:23" x14ac:dyDescent="0.25">
      <c r="V50"/>
      <c r="W50"/>
    </row>
    <row r="51" spans="22:23" ht="15" customHeight="1" x14ac:dyDescent="0.25">
      <c r="V51"/>
      <c r="W51"/>
    </row>
    <row r="52" spans="22:23" x14ac:dyDescent="0.25">
      <c r="V52"/>
      <c r="W52"/>
    </row>
    <row r="53" spans="22:23" x14ac:dyDescent="0.25">
      <c r="V53"/>
      <c r="W53"/>
    </row>
    <row r="54" spans="22:23" x14ac:dyDescent="0.25">
      <c r="V54"/>
      <c r="W54"/>
    </row>
  </sheetData>
  <mergeCells count="56">
    <mergeCell ref="A38:W38"/>
    <mergeCell ref="A33:W33"/>
    <mergeCell ref="A34:W34"/>
    <mergeCell ref="A35:W35"/>
    <mergeCell ref="A36:W36"/>
    <mergeCell ref="A37:W37"/>
    <mergeCell ref="A28:C28"/>
    <mergeCell ref="A29:C29"/>
    <mergeCell ref="A30:W30"/>
    <mergeCell ref="A31:W31"/>
    <mergeCell ref="A32:W32"/>
    <mergeCell ref="A4:H4"/>
    <mergeCell ref="I4:X4"/>
    <mergeCell ref="A5:H5"/>
    <mergeCell ref="I5:X5"/>
    <mergeCell ref="A6:H6"/>
    <mergeCell ref="I6:P6"/>
    <mergeCell ref="Q6:X6"/>
    <mergeCell ref="A3:H3"/>
    <mergeCell ref="I3:X3"/>
    <mergeCell ref="A1:X1"/>
    <mergeCell ref="A2:B2"/>
    <mergeCell ref="C2:H2"/>
    <mergeCell ref="I2:N2"/>
    <mergeCell ref="O2:X2"/>
    <mergeCell ref="A7:H7"/>
    <mergeCell ref="I7:X7"/>
    <mergeCell ref="A8:X8"/>
    <mergeCell ref="D9:U9"/>
    <mergeCell ref="V9:W11"/>
    <mergeCell ref="D10:E11"/>
    <mergeCell ref="F10:G11"/>
    <mergeCell ref="H10:I11"/>
    <mergeCell ref="J10:K11"/>
    <mergeCell ref="L10:M11"/>
    <mergeCell ref="N10:O11"/>
    <mergeCell ref="P10:Q11"/>
    <mergeCell ref="R10:S11"/>
    <mergeCell ref="A9:C12"/>
    <mergeCell ref="X9:X12"/>
    <mergeCell ref="T10:U11"/>
    <mergeCell ref="A27:C27"/>
    <mergeCell ref="A13:C13"/>
    <mergeCell ref="A14:C14"/>
    <mergeCell ref="A15:C15"/>
    <mergeCell ref="A19:C19"/>
    <mergeCell ref="A20:C20"/>
    <mergeCell ref="A18:C18"/>
    <mergeCell ref="A21:C21"/>
    <mergeCell ref="A22:C22"/>
    <mergeCell ref="A23:C23"/>
    <mergeCell ref="A24:C24"/>
    <mergeCell ref="A25:C25"/>
    <mergeCell ref="A26:C26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16" workbookViewId="0">
      <selection activeCell="Z29" sqref="Z29"/>
    </sheetView>
  </sheetViews>
  <sheetFormatPr baseColWidth="10" defaultRowHeight="15" x14ac:dyDescent="0.25"/>
  <cols>
    <col min="4" max="23" width="3.7109375" customWidth="1"/>
    <col min="24" max="24" width="11.42578125" style="21"/>
  </cols>
  <sheetData>
    <row r="1" spans="1:24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x14ac:dyDescent="0.25">
      <c r="A2" s="103" t="s">
        <v>127</v>
      </c>
      <c r="B2" s="103"/>
      <c r="C2" s="103" t="s">
        <v>132</v>
      </c>
      <c r="D2" s="103"/>
      <c r="E2" s="103"/>
      <c r="F2" s="103"/>
      <c r="G2" s="103"/>
      <c r="H2" s="103"/>
      <c r="I2" s="103" t="s">
        <v>133</v>
      </c>
      <c r="J2" s="103"/>
      <c r="K2" s="103"/>
      <c r="L2" s="103"/>
      <c r="M2" s="103"/>
      <c r="N2" s="103"/>
      <c r="O2" s="103" t="s">
        <v>134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135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136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172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x14ac:dyDescent="0.25">
      <c r="A6" s="103" t="s">
        <v>283</v>
      </c>
      <c r="B6" s="103"/>
      <c r="C6" s="103"/>
      <c r="D6" s="103"/>
      <c r="E6" s="103"/>
      <c r="F6" s="103"/>
      <c r="G6" s="103"/>
      <c r="H6" s="103"/>
      <c r="I6" s="103" t="s">
        <v>284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4" x14ac:dyDescent="0.25">
      <c r="A7" s="103" t="s">
        <v>282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4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4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4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24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5" si="0">D13+F13+H13+J13+L13+N13+P13+R13+T13</f>
        <v>0</v>
      </c>
      <c r="W13" s="1">
        <f t="shared" si="0"/>
        <v>0</v>
      </c>
      <c r="X13" s="14">
        <f t="shared" ref="X13:X25" si="1">V13+W13</f>
        <v>0</v>
      </c>
    </row>
    <row r="14" spans="1:24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v>2</v>
      </c>
      <c r="U14" s="1"/>
      <c r="V14" s="1">
        <f t="shared" si="0"/>
        <v>2</v>
      </c>
      <c r="W14" s="1">
        <f t="shared" si="0"/>
        <v>0</v>
      </c>
      <c r="X14" s="14">
        <f t="shared" si="1"/>
        <v>2</v>
      </c>
    </row>
    <row r="15" spans="1:24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1</v>
      </c>
      <c r="U15" s="1"/>
      <c r="V15" s="1">
        <f t="shared" si="0"/>
        <v>1</v>
      </c>
      <c r="W15" s="1">
        <f t="shared" si="0"/>
        <v>0</v>
      </c>
      <c r="X15" s="14">
        <f t="shared" si="1"/>
        <v>1</v>
      </c>
    </row>
    <row r="16" spans="1:24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>
        <v>1</v>
      </c>
      <c r="U18" s="1"/>
      <c r="V18" s="1">
        <f t="shared" si="0"/>
        <v>1</v>
      </c>
      <c r="W18" s="1">
        <f t="shared" si="0"/>
        <v>0</v>
      </c>
      <c r="X18" s="14">
        <f t="shared" si="1"/>
        <v>1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7</v>
      </c>
      <c r="U19" s="1"/>
      <c r="V19" s="1">
        <f t="shared" si="0"/>
        <v>7</v>
      </c>
      <c r="W19" s="1">
        <f t="shared" si="0"/>
        <v>0</v>
      </c>
      <c r="X19" s="14">
        <f t="shared" si="1"/>
        <v>7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>
        <v>1</v>
      </c>
      <c r="L25" s="1"/>
      <c r="M25" s="1"/>
      <c r="N25" s="1"/>
      <c r="O25" s="1">
        <v>1</v>
      </c>
      <c r="P25" s="1">
        <v>1</v>
      </c>
      <c r="Q25" s="1">
        <v>1</v>
      </c>
      <c r="R25" s="1"/>
      <c r="S25" s="1"/>
      <c r="T25" s="1"/>
      <c r="U25" s="1"/>
      <c r="V25" s="1">
        <f t="shared" si="0"/>
        <v>1</v>
      </c>
      <c r="W25" s="1">
        <f t="shared" si="0"/>
        <v>3</v>
      </c>
      <c r="X25" s="14">
        <f t="shared" si="1"/>
        <v>4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ref="V26:W28" si="2">D26+F26+H26+J26+L26+N26+P26+R26+T26</f>
        <v>0</v>
      </c>
      <c r="W26" s="1">
        <f t="shared" si="2"/>
        <v>0</v>
      </c>
      <c r="X26" s="14">
        <f>V26+W26</f>
        <v>0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2"/>
        <v>0</v>
      </c>
      <c r="W27" s="1">
        <f t="shared" si="2"/>
        <v>0</v>
      </c>
      <c r="X27" s="14">
        <f>V27+W27</f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2"/>
        <v>0</v>
      </c>
      <c r="W28" s="1">
        <f t="shared" si="2"/>
        <v>0</v>
      </c>
      <c r="X28" s="14">
        <f>V28+W28</f>
        <v>0</v>
      </c>
    </row>
    <row r="29" spans="1:24" ht="15.75" x14ac:dyDescent="0.3">
      <c r="A29" s="81" t="s">
        <v>249</v>
      </c>
      <c r="B29" s="81"/>
      <c r="C29" s="81"/>
      <c r="D29" s="45"/>
      <c r="E29" s="45"/>
      <c r="F29" s="45"/>
      <c r="G29" s="45">
        <f>SUM(G13:G28)</f>
        <v>0</v>
      </c>
      <c r="H29" s="45">
        <f>SUM(H13:H28)</f>
        <v>0</v>
      </c>
      <c r="I29" s="45"/>
      <c r="J29" s="45"/>
      <c r="K29" s="45">
        <f>SUM(K13:K28)</f>
        <v>1</v>
      </c>
      <c r="L29" s="45">
        <f>SUM(L13:L28)</f>
        <v>0</v>
      </c>
      <c r="M29" s="45"/>
      <c r="N29" s="45"/>
      <c r="O29" s="45">
        <f>SUM(O13:O28)</f>
        <v>1</v>
      </c>
      <c r="P29" s="45"/>
      <c r="Q29" s="45"/>
      <c r="R29" s="45">
        <f t="shared" ref="R29:X29" si="3">SUM(R13:R28)</f>
        <v>0</v>
      </c>
      <c r="S29" s="45">
        <f t="shared" si="3"/>
        <v>0</v>
      </c>
      <c r="T29" s="45">
        <f t="shared" si="3"/>
        <v>11</v>
      </c>
      <c r="U29" s="45">
        <f t="shared" si="3"/>
        <v>0</v>
      </c>
      <c r="V29" s="45">
        <f t="shared" si="3"/>
        <v>12</v>
      </c>
      <c r="W29" s="45">
        <f t="shared" si="3"/>
        <v>3</v>
      </c>
      <c r="X29" s="45">
        <f t="shared" si="3"/>
        <v>15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62">
        <v>20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62">
        <v>0</v>
      </c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62">
        <v>18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62">
        <v>32</v>
      </c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62">
        <v>9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62"/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62">
        <v>9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62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62">
        <v>23</v>
      </c>
    </row>
  </sheetData>
  <mergeCells count="56">
    <mergeCell ref="A38:W38"/>
    <mergeCell ref="A33:W33"/>
    <mergeCell ref="A34:W34"/>
    <mergeCell ref="A35:W35"/>
    <mergeCell ref="A36:W36"/>
    <mergeCell ref="A37:W37"/>
    <mergeCell ref="A28:C28"/>
    <mergeCell ref="A29:C29"/>
    <mergeCell ref="A30:W30"/>
    <mergeCell ref="A31:W31"/>
    <mergeCell ref="A32:W32"/>
    <mergeCell ref="A4:H4"/>
    <mergeCell ref="I4:X4"/>
    <mergeCell ref="A5:H5"/>
    <mergeCell ref="I5:X5"/>
    <mergeCell ref="A6:H6"/>
    <mergeCell ref="I6:P6"/>
    <mergeCell ref="Q6:X6"/>
    <mergeCell ref="A3:H3"/>
    <mergeCell ref="I3:X3"/>
    <mergeCell ref="A1:X1"/>
    <mergeCell ref="A2:B2"/>
    <mergeCell ref="C2:H2"/>
    <mergeCell ref="I2:N2"/>
    <mergeCell ref="O2:X2"/>
    <mergeCell ref="A7:H7"/>
    <mergeCell ref="I7:X7"/>
    <mergeCell ref="A8:X8"/>
    <mergeCell ref="D9:U9"/>
    <mergeCell ref="V9:W11"/>
    <mergeCell ref="D10:E11"/>
    <mergeCell ref="F10:G11"/>
    <mergeCell ref="H10:I11"/>
    <mergeCell ref="J10:K11"/>
    <mergeCell ref="L10:M11"/>
    <mergeCell ref="N10:O11"/>
    <mergeCell ref="P10:Q11"/>
    <mergeCell ref="R10:S11"/>
    <mergeCell ref="A9:C12"/>
    <mergeCell ref="X9:X12"/>
    <mergeCell ref="T10:U11"/>
    <mergeCell ref="A27:C27"/>
    <mergeCell ref="A13:C13"/>
    <mergeCell ref="A14:C14"/>
    <mergeCell ref="A15:C15"/>
    <mergeCell ref="A19:C19"/>
    <mergeCell ref="A20:C20"/>
    <mergeCell ref="A18:C18"/>
    <mergeCell ref="A21:C21"/>
    <mergeCell ref="A22:C22"/>
    <mergeCell ref="A23:C23"/>
    <mergeCell ref="A24:C24"/>
    <mergeCell ref="A25:C25"/>
    <mergeCell ref="A26:C26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X31"/>
  <sheetViews>
    <sheetView topLeftCell="A19" workbookViewId="0">
      <selection activeCell="A31" sqref="A31:X31"/>
    </sheetView>
  </sheetViews>
  <sheetFormatPr baseColWidth="10" defaultRowHeight="15" x14ac:dyDescent="0.25"/>
  <cols>
    <col min="1" max="3" width="11.42578125" style="43"/>
    <col min="4" max="23" width="3.7109375" style="43" customWidth="1"/>
    <col min="24" max="24" width="11.42578125" style="44"/>
  </cols>
  <sheetData>
    <row r="2" spans="1:24" ht="15.75" x14ac:dyDescent="0.25">
      <c r="A2" s="114" t="s">
        <v>162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spans="1:24" ht="15.75" x14ac:dyDescent="0.25">
      <c r="A3" s="121" t="s">
        <v>163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</row>
    <row r="4" spans="1:24" ht="15.75" x14ac:dyDescent="0.25">
      <c r="A4" s="114" t="s">
        <v>161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</row>
    <row r="5" spans="1:24" ht="15.75" x14ac:dyDescent="0.25">
      <c r="A5" s="121" t="s">
        <v>229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pans="1:24" x14ac:dyDescent="0.25">
      <c r="A6" s="122" t="s">
        <v>290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</row>
    <row r="7" spans="1:24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ht="15" customHeight="1" x14ac:dyDescent="0.25">
      <c r="A8" s="146" t="s">
        <v>13</v>
      </c>
      <c r="B8" s="146"/>
      <c r="C8" s="146"/>
      <c r="D8" s="147" t="s">
        <v>14</v>
      </c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6" t="s">
        <v>11</v>
      </c>
      <c r="W8" s="146"/>
      <c r="X8" s="125" t="s">
        <v>258</v>
      </c>
    </row>
    <row r="9" spans="1:24" ht="15" customHeight="1" x14ac:dyDescent="0.25">
      <c r="A9" s="146"/>
      <c r="B9" s="146"/>
      <c r="C9" s="146"/>
      <c r="D9" s="117" t="s">
        <v>259</v>
      </c>
      <c r="E9" s="117"/>
      <c r="F9" s="117" t="s">
        <v>30</v>
      </c>
      <c r="G9" s="117"/>
      <c r="H9" s="145" t="s">
        <v>251</v>
      </c>
      <c r="I9" s="145"/>
      <c r="J9" s="145" t="s">
        <v>252</v>
      </c>
      <c r="K9" s="145"/>
      <c r="L9" s="145" t="s">
        <v>253</v>
      </c>
      <c r="M9" s="145"/>
      <c r="N9" s="145" t="s">
        <v>254</v>
      </c>
      <c r="O9" s="145"/>
      <c r="P9" s="145" t="s">
        <v>255</v>
      </c>
      <c r="Q9" s="145"/>
      <c r="R9" s="145" t="s">
        <v>256</v>
      </c>
      <c r="S9" s="145"/>
      <c r="T9" s="145" t="s">
        <v>257</v>
      </c>
      <c r="U9" s="145"/>
      <c r="V9" s="146"/>
      <c r="W9" s="146"/>
      <c r="X9" s="125"/>
    </row>
    <row r="10" spans="1:24" ht="15" customHeight="1" x14ac:dyDescent="0.25">
      <c r="A10" s="146"/>
      <c r="B10" s="146"/>
      <c r="C10" s="146"/>
      <c r="D10" s="117"/>
      <c r="E10" s="117"/>
      <c r="F10" s="117"/>
      <c r="G10" s="117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6"/>
      <c r="W10" s="146"/>
      <c r="X10" s="125"/>
    </row>
    <row r="11" spans="1:24" x14ac:dyDescent="0.25">
      <c r="A11" s="146"/>
      <c r="B11" s="146"/>
      <c r="C11" s="146"/>
      <c r="D11" s="56" t="s">
        <v>32</v>
      </c>
      <c r="E11" s="56" t="s">
        <v>33</v>
      </c>
      <c r="F11" s="56" t="s">
        <v>32</v>
      </c>
      <c r="G11" s="56" t="s">
        <v>33</v>
      </c>
      <c r="H11" s="56" t="s">
        <v>32</v>
      </c>
      <c r="I11" s="56" t="s">
        <v>33</v>
      </c>
      <c r="J11" s="56" t="s">
        <v>32</v>
      </c>
      <c r="K11" s="56" t="s">
        <v>33</v>
      </c>
      <c r="L11" s="56" t="s">
        <v>32</v>
      </c>
      <c r="M11" s="56" t="s">
        <v>33</v>
      </c>
      <c r="N11" s="56" t="s">
        <v>32</v>
      </c>
      <c r="O11" s="56" t="s">
        <v>33</v>
      </c>
      <c r="P11" s="56" t="s">
        <v>32</v>
      </c>
      <c r="Q11" s="56" t="s">
        <v>33</v>
      </c>
      <c r="R11" s="56" t="s">
        <v>32</v>
      </c>
      <c r="S11" s="56" t="s">
        <v>33</v>
      </c>
      <c r="T11" s="56" t="s">
        <v>32</v>
      </c>
      <c r="U11" s="56" t="s">
        <v>33</v>
      </c>
      <c r="V11" s="56" t="s">
        <v>32</v>
      </c>
      <c r="W11" s="56" t="s">
        <v>33</v>
      </c>
      <c r="X11" s="125"/>
    </row>
    <row r="12" spans="1:24" x14ac:dyDescent="0.25">
      <c r="A12" s="115" t="s">
        <v>262</v>
      </c>
      <c r="B12" s="115"/>
      <c r="C12" s="115"/>
      <c r="D12" s="38">
        <f>'RVIII EL Seibo'!D13+'RVIII La Romana'!D13+'RVIII-La Altagracia'!D13</f>
        <v>0</v>
      </c>
      <c r="E12" s="38">
        <f>'RVIII EL Seibo'!E13+'RVIII La Romana'!E13+'RVIII-La Altagracia'!E13</f>
        <v>0</v>
      </c>
      <c r="F12" s="38">
        <f>'RVIII EL Seibo'!F13+'RVIII La Romana'!F13+'RVIII-La Altagracia'!F13</f>
        <v>0</v>
      </c>
      <c r="G12" s="38">
        <f>'RVIII EL Seibo'!G13+'RVIII La Romana'!G13+'RVIII-La Altagracia'!G13</f>
        <v>0</v>
      </c>
      <c r="H12" s="38">
        <f>'RVIII EL Seibo'!H13+'RVIII La Romana'!H13+'RVIII-La Altagracia'!H13</f>
        <v>0</v>
      </c>
      <c r="I12" s="38">
        <f>'RVIII EL Seibo'!I13+'RVIII La Romana'!I13+'RVIII-La Altagracia'!I13</f>
        <v>0</v>
      </c>
      <c r="J12" s="38">
        <f>'RVIII EL Seibo'!J13+'RVIII La Romana'!J13+'RVIII-La Altagracia'!J13</f>
        <v>0</v>
      </c>
      <c r="K12" s="38">
        <f>'RVIII EL Seibo'!K13+'RVIII La Romana'!K13+'RVIII-La Altagracia'!K13</f>
        <v>0</v>
      </c>
      <c r="L12" s="38">
        <f>'RVIII EL Seibo'!L13+'RVIII La Romana'!L13+'RVIII-La Altagracia'!L13</f>
        <v>0</v>
      </c>
      <c r="M12" s="38">
        <f>'RVIII EL Seibo'!M13+'RVIII La Romana'!M13+'RVIII-La Altagracia'!M13</f>
        <v>0</v>
      </c>
      <c r="N12" s="38">
        <f>'RVIII EL Seibo'!N13+'RVIII La Romana'!N13+'RVIII-La Altagracia'!N13</f>
        <v>0</v>
      </c>
      <c r="O12" s="38">
        <f>'RVIII EL Seibo'!O13+'RVIII La Romana'!O13+'RVIII-La Altagracia'!O13</f>
        <v>0</v>
      </c>
      <c r="P12" s="38">
        <f>'RVIII EL Seibo'!P13+'RVIII La Romana'!P13+'RVIII-La Altagracia'!P13</f>
        <v>0</v>
      </c>
      <c r="Q12" s="38">
        <f>'RVIII EL Seibo'!Q13+'RVIII La Romana'!Q13+'RVIII-La Altagracia'!Q13</f>
        <v>0</v>
      </c>
      <c r="R12" s="38">
        <f>'RVIII EL Seibo'!R13+'RVIII La Romana'!R13+'RVIII-La Altagracia'!R13</f>
        <v>0</v>
      </c>
      <c r="S12" s="38">
        <f>'RVIII EL Seibo'!S13+'RVIII La Romana'!S13+'RVIII-La Altagracia'!S13</f>
        <v>0</v>
      </c>
      <c r="T12" s="38">
        <f>'RVIII EL Seibo'!T13+'RVIII La Romana'!T13+'RVIII-La Altagracia'!T13</f>
        <v>2</v>
      </c>
      <c r="U12" s="38">
        <f>'RVIII EL Seibo'!U13+'RVIII La Romana'!U13+'RVIII-La Altagracia'!U13</f>
        <v>0</v>
      </c>
      <c r="V12" s="38">
        <f>'RVIII EL Seibo'!V13+'RVIII La Romana'!V13+'RVIII-La Altagracia'!V13</f>
        <v>2</v>
      </c>
      <c r="W12" s="38">
        <f>'RVIII EL Seibo'!W13+'RVIII La Romana'!W13+'RVIII-La Altagracia'!W13</f>
        <v>0</v>
      </c>
      <c r="X12" s="39">
        <f>'RVIII EL Seibo'!X13+'RVIII La Romana'!X13+'RVIII-La Altagracia'!X13</f>
        <v>2</v>
      </c>
    </row>
    <row r="13" spans="1:24" x14ac:dyDescent="0.25">
      <c r="A13" s="115" t="s">
        <v>294</v>
      </c>
      <c r="B13" s="115"/>
      <c r="C13" s="115"/>
      <c r="D13" s="38">
        <f>'RVIII EL Seibo'!D14+'RVIII La Romana'!D14+'RVIII-La Altagracia'!D14</f>
        <v>0</v>
      </c>
      <c r="E13" s="38">
        <f>'RVIII EL Seibo'!E14+'RVIII La Romana'!E14+'RVIII-La Altagracia'!E14</f>
        <v>0</v>
      </c>
      <c r="F13" s="38">
        <f>'RVIII EL Seibo'!F14+'RVIII La Romana'!F14+'RVIII-La Altagracia'!F14</f>
        <v>0</v>
      </c>
      <c r="G13" s="38">
        <f>'RVIII EL Seibo'!G14+'RVIII La Romana'!G14+'RVIII-La Altagracia'!G14</f>
        <v>0</v>
      </c>
      <c r="H13" s="38">
        <f>'RVIII EL Seibo'!H14+'RVIII La Romana'!H14+'RVIII-La Altagracia'!H14</f>
        <v>0</v>
      </c>
      <c r="I13" s="38">
        <f>'RVIII EL Seibo'!I14+'RVIII La Romana'!I14+'RVIII-La Altagracia'!I14</f>
        <v>0</v>
      </c>
      <c r="J13" s="38">
        <f>'RVIII EL Seibo'!J14+'RVIII La Romana'!J14+'RVIII-La Altagracia'!J14</f>
        <v>0</v>
      </c>
      <c r="K13" s="38">
        <f>'RVIII EL Seibo'!K14+'RVIII La Romana'!K14+'RVIII-La Altagracia'!K14</f>
        <v>0</v>
      </c>
      <c r="L13" s="38">
        <f>'RVIII EL Seibo'!L14+'RVIII La Romana'!L14+'RVIII-La Altagracia'!L14</f>
        <v>0</v>
      </c>
      <c r="M13" s="38">
        <f>'RVIII EL Seibo'!M14+'RVIII La Romana'!M14+'RVIII-La Altagracia'!M14</f>
        <v>0</v>
      </c>
      <c r="N13" s="38">
        <f>'RVIII EL Seibo'!N14+'RVIII La Romana'!N14+'RVIII-La Altagracia'!N14</f>
        <v>0</v>
      </c>
      <c r="O13" s="38">
        <f>'RVIII EL Seibo'!O14+'RVIII La Romana'!O14+'RVIII-La Altagracia'!O14</f>
        <v>0</v>
      </c>
      <c r="P13" s="38">
        <f>'RVIII EL Seibo'!P14+'RVIII La Romana'!P14+'RVIII-La Altagracia'!P14</f>
        <v>0</v>
      </c>
      <c r="Q13" s="38">
        <f>'RVIII EL Seibo'!Q14+'RVIII La Romana'!Q14+'RVIII-La Altagracia'!Q14</f>
        <v>0</v>
      </c>
      <c r="R13" s="38">
        <f>'RVIII EL Seibo'!R14+'RVIII La Romana'!R14+'RVIII-La Altagracia'!R14</f>
        <v>0</v>
      </c>
      <c r="S13" s="38">
        <f>'RVIII EL Seibo'!S14+'RVIII La Romana'!S14+'RVIII-La Altagracia'!S14</f>
        <v>1</v>
      </c>
      <c r="T13" s="38">
        <f>'RVIII EL Seibo'!T14+'RVIII La Romana'!T14+'RVIII-La Altagracia'!T14</f>
        <v>2</v>
      </c>
      <c r="U13" s="38">
        <f>'RVIII EL Seibo'!U14+'RVIII La Romana'!U14+'RVIII-La Altagracia'!U14</f>
        <v>0</v>
      </c>
      <c r="V13" s="38">
        <f>'RVIII EL Seibo'!V14+'RVIII La Romana'!V14+'RVIII-La Altagracia'!V14</f>
        <v>2</v>
      </c>
      <c r="W13" s="38">
        <f>'RVIII EL Seibo'!W14+'RVIII La Romana'!W14+'RVIII-La Altagracia'!W14</f>
        <v>1</v>
      </c>
      <c r="X13" s="39">
        <f>'RVIII EL Seibo'!X14+'RVIII La Romana'!X14+'RVIII-La Altagracia'!X14</f>
        <v>3</v>
      </c>
    </row>
    <row r="14" spans="1:24" x14ac:dyDescent="0.25">
      <c r="A14" s="115" t="s">
        <v>264</v>
      </c>
      <c r="B14" s="115"/>
      <c r="C14" s="115"/>
      <c r="D14" s="38">
        <f>'RVIII EL Seibo'!D15+'RVIII La Romana'!D15+'RVIII-La Altagracia'!D15</f>
        <v>0</v>
      </c>
      <c r="E14" s="38">
        <f>'RVIII EL Seibo'!E15+'RVIII La Romana'!E15+'RVIII-La Altagracia'!E15</f>
        <v>0</v>
      </c>
      <c r="F14" s="38">
        <f>'RVIII EL Seibo'!F15+'RVIII La Romana'!F15+'RVIII-La Altagracia'!F15</f>
        <v>0</v>
      </c>
      <c r="G14" s="38">
        <f>'RVIII EL Seibo'!G15+'RVIII La Romana'!G15+'RVIII-La Altagracia'!G15</f>
        <v>0</v>
      </c>
      <c r="H14" s="38">
        <f>'RVIII EL Seibo'!H15+'RVIII La Romana'!H15+'RVIII-La Altagracia'!H15</f>
        <v>0</v>
      </c>
      <c r="I14" s="38">
        <f>'RVIII EL Seibo'!I15+'RVIII La Romana'!I15+'RVIII-La Altagracia'!I15</f>
        <v>0</v>
      </c>
      <c r="J14" s="38">
        <f>'RVIII EL Seibo'!J15+'RVIII La Romana'!J15+'RVIII-La Altagracia'!J15</f>
        <v>0</v>
      </c>
      <c r="K14" s="38">
        <f>'RVIII EL Seibo'!K15+'RVIII La Romana'!K15+'RVIII-La Altagracia'!K15</f>
        <v>0</v>
      </c>
      <c r="L14" s="38">
        <f>'RVIII EL Seibo'!L15+'RVIII La Romana'!L15+'RVIII-La Altagracia'!L15</f>
        <v>0</v>
      </c>
      <c r="M14" s="38">
        <f>'RVIII EL Seibo'!M15+'RVIII La Romana'!M15+'RVIII-La Altagracia'!M15</f>
        <v>0</v>
      </c>
      <c r="N14" s="38">
        <f>'RVIII EL Seibo'!N15+'RVIII La Romana'!N15+'RVIII-La Altagracia'!N15</f>
        <v>0</v>
      </c>
      <c r="O14" s="38">
        <f>'RVIII EL Seibo'!O15+'RVIII La Romana'!O15+'RVIII-La Altagracia'!O15</f>
        <v>0</v>
      </c>
      <c r="P14" s="38">
        <f>'RVIII EL Seibo'!P15+'RVIII La Romana'!P15+'RVIII-La Altagracia'!P15</f>
        <v>0</v>
      </c>
      <c r="Q14" s="38">
        <f>'RVIII EL Seibo'!Q15+'RVIII La Romana'!Q15+'RVIII-La Altagracia'!Q15</f>
        <v>0</v>
      </c>
      <c r="R14" s="38">
        <f>'RVIII EL Seibo'!R15+'RVIII La Romana'!R15+'RVIII-La Altagracia'!R15</f>
        <v>0</v>
      </c>
      <c r="S14" s="38">
        <f>'RVIII EL Seibo'!S15+'RVIII La Romana'!S15+'RVIII-La Altagracia'!S15</f>
        <v>0</v>
      </c>
      <c r="T14" s="38">
        <f>'RVIII EL Seibo'!T15+'RVIII La Romana'!T15+'RVIII-La Altagracia'!T15</f>
        <v>11</v>
      </c>
      <c r="U14" s="38">
        <f>'RVIII EL Seibo'!U15+'RVIII La Romana'!U15+'RVIII-La Altagracia'!U15</f>
        <v>0</v>
      </c>
      <c r="V14" s="38">
        <f>'RVIII EL Seibo'!V15+'RVIII La Romana'!V15+'RVIII-La Altagracia'!V15</f>
        <v>11</v>
      </c>
      <c r="W14" s="38">
        <f>'RVIII EL Seibo'!W15+'RVIII La Romana'!W15+'RVIII-La Altagracia'!W15</f>
        <v>0</v>
      </c>
      <c r="X14" s="39">
        <f>'RVIII EL Seibo'!X15+'RVIII La Romana'!X15+'RVIII-La Altagracia'!X15</f>
        <v>11</v>
      </c>
    </row>
    <row r="15" spans="1:24" x14ac:dyDescent="0.25">
      <c r="A15" s="115" t="s">
        <v>202</v>
      </c>
      <c r="B15" s="115"/>
      <c r="C15" s="115"/>
      <c r="D15" s="38">
        <f>'RVIII EL Seibo'!D16+'RVIII La Romana'!D16+'RVIII-La Altagracia'!D16</f>
        <v>0</v>
      </c>
      <c r="E15" s="38">
        <f>'RVIII EL Seibo'!E16+'RVIII La Romana'!E16+'RVIII-La Altagracia'!E16</f>
        <v>0</v>
      </c>
      <c r="F15" s="38">
        <f>'RVIII EL Seibo'!F16+'RVIII La Romana'!F16+'RVIII-La Altagracia'!F16</f>
        <v>0</v>
      </c>
      <c r="G15" s="38">
        <f>'RVIII EL Seibo'!G16+'RVIII La Romana'!G16+'RVIII-La Altagracia'!G16</f>
        <v>0</v>
      </c>
      <c r="H15" s="38">
        <f>'RVIII EL Seibo'!H16+'RVIII La Romana'!H16+'RVIII-La Altagracia'!H16</f>
        <v>0</v>
      </c>
      <c r="I15" s="38">
        <f>'RVIII EL Seibo'!I16+'RVIII La Romana'!I16+'RVIII-La Altagracia'!I16</f>
        <v>0</v>
      </c>
      <c r="J15" s="38">
        <f>'RVIII EL Seibo'!J16+'RVIII La Romana'!J16+'RVIII-La Altagracia'!J16</f>
        <v>0</v>
      </c>
      <c r="K15" s="38">
        <f>'RVIII EL Seibo'!K16+'RVIII La Romana'!K16+'RVIII-La Altagracia'!K16</f>
        <v>0</v>
      </c>
      <c r="L15" s="38">
        <f>'RVIII EL Seibo'!L16+'RVIII La Romana'!L16+'RVIII-La Altagracia'!L16</f>
        <v>0</v>
      </c>
      <c r="M15" s="38">
        <f>'RVIII EL Seibo'!M16+'RVIII La Romana'!M16+'RVIII-La Altagracia'!M16</f>
        <v>0</v>
      </c>
      <c r="N15" s="38">
        <f>'RVIII EL Seibo'!N16+'RVIII La Romana'!N16+'RVIII-La Altagracia'!N16</f>
        <v>0</v>
      </c>
      <c r="O15" s="38">
        <f>'RVIII EL Seibo'!O16+'RVIII La Romana'!O16+'RVIII-La Altagracia'!O16</f>
        <v>0</v>
      </c>
      <c r="P15" s="38">
        <f>'RVIII EL Seibo'!P16+'RVIII La Romana'!P16+'RVIII-La Altagracia'!P16</f>
        <v>0</v>
      </c>
      <c r="Q15" s="38">
        <f>'RVIII EL Seibo'!Q16+'RVIII La Romana'!Q16+'RVIII-La Altagracia'!Q16</f>
        <v>0</v>
      </c>
      <c r="R15" s="38">
        <f>'RVIII EL Seibo'!R16+'RVIII La Romana'!R16+'RVIII-La Altagracia'!R16</f>
        <v>0</v>
      </c>
      <c r="S15" s="38">
        <f>'RVIII EL Seibo'!S16+'RVIII La Romana'!S16+'RVIII-La Altagracia'!S16</f>
        <v>0</v>
      </c>
      <c r="T15" s="38">
        <f>'RVIII EL Seibo'!T16+'RVIII La Romana'!T16+'RVIII-La Altagracia'!T16</f>
        <v>1</v>
      </c>
      <c r="U15" s="38">
        <f>'RVIII EL Seibo'!U16+'RVIII La Romana'!U16+'RVIII-La Altagracia'!U16</f>
        <v>0</v>
      </c>
      <c r="V15" s="38">
        <f>'RVIII EL Seibo'!V16+'RVIII La Romana'!V16+'RVIII-La Altagracia'!V16</f>
        <v>1</v>
      </c>
      <c r="W15" s="38">
        <f>'RVIII EL Seibo'!W16+'RVIII La Romana'!W16+'RVIII-La Altagracia'!W16</f>
        <v>0</v>
      </c>
      <c r="X15" s="39">
        <f>'RVIII EL Seibo'!X16+'RVIII La Romana'!X16+'RVIII-La Altagracia'!X16</f>
        <v>1</v>
      </c>
    </row>
    <row r="16" spans="1:24" x14ac:dyDescent="0.25">
      <c r="A16" s="115" t="s">
        <v>0</v>
      </c>
      <c r="B16" s="115"/>
      <c r="C16" s="115"/>
      <c r="D16" s="38">
        <f>'RVIII EL Seibo'!D18+'RVIII La Romana'!D18+'RVIII-La Altagracia'!D18</f>
        <v>0</v>
      </c>
      <c r="E16" s="38">
        <f>'RVIII EL Seibo'!E18+'RVIII La Romana'!E18+'RVIII-La Altagracia'!E18</f>
        <v>0</v>
      </c>
      <c r="F16" s="38">
        <f>'RVIII EL Seibo'!F18+'RVIII La Romana'!F18+'RVIII-La Altagracia'!F18</f>
        <v>0</v>
      </c>
      <c r="G16" s="38">
        <f>'RVIII EL Seibo'!G18+'RVIII La Romana'!G18+'RVIII-La Altagracia'!G18</f>
        <v>0</v>
      </c>
      <c r="H16" s="38">
        <f>'RVIII EL Seibo'!H18+'RVIII La Romana'!H18+'RVIII-La Altagracia'!H18</f>
        <v>0</v>
      </c>
      <c r="I16" s="38">
        <f>'RVIII EL Seibo'!I18+'RVIII La Romana'!I18+'RVIII-La Altagracia'!I18</f>
        <v>0</v>
      </c>
      <c r="J16" s="38">
        <f>'RVIII EL Seibo'!J18+'RVIII La Romana'!J18+'RVIII-La Altagracia'!J18</f>
        <v>0</v>
      </c>
      <c r="K16" s="38">
        <f>'RVIII EL Seibo'!K18+'RVIII La Romana'!K18+'RVIII-La Altagracia'!K18</f>
        <v>0</v>
      </c>
      <c r="L16" s="38">
        <f>'RVIII EL Seibo'!L18+'RVIII La Romana'!L18+'RVIII-La Altagracia'!L18</f>
        <v>0</v>
      </c>
      <c r="M16" s="38">
        <f>'RVIII EL Seibo'!M18+'RVIII La Romana'!M18+'RVIII-La Altagracia'!M18</f>
        <v>0</v>
      </c>
      <c r="N16" s="38">
        <f>'RVIII EL Seibo'!N18+'RVIII La Romana'!N18+'RVIII-La Altagracia'!N18</f>
        <v>0</v>
      </c>
      <c r="O16" s="38">
        <f>'RVIII EL Seibo'!O18+'RVIII La Romana'!O18+'RVIII-La Altagracia'!O18</f>
        <v>0</v>
      </c>
      <c r="P16" s="38">
        <f>'RVIII EL Seibo'!P18+'RVIII La Romana'!P18+'RVIII-La Altagracia'!P18</f>
        <v>0</v>
      </c>
      <c r="Q16" s="38">
        <f>'RVIII EL Seibo'!Q18+'RVIII La Romana'!Q18+'RVIII-La Altagracia'!Q18</f>
        <v>0</v>
      </c>
      <c r="R16" s="38">
        <f>'RVIII EL Seibo'!R18+'RVIII La Romana'!R18+'RVIII-La Altagracia'!R18</f>
        <v>0</v>
      </c>
      <c r="S16" s="38">
        <f>'RVIII EL Seibo'!S18+'RVIII La Romana'!S18+'RVIII-La Altagracia'!S18</f>
        <v>0</v>
      </c>
      <c r="T16" s="38">
        <f>'RVIII EL Seibo'!T18+'RVIII La Romana'!T18+'RVIII-La Altagracia'!T18</f>
        <v>1</v>
      </c>
      <c r="U16" s="38">
        <f>'RVIII EL Seibo'!U18+'RVIII La Romana'!U18+'RVIII-La Altagracia'!U18</f>
        <v>0</v>
      </c>
      <c r="V16" s="38">
        <f>'RVIII EL Seibo'!V18+'RVIII La Romana'!V18+'RVIII-La Altagracia'!V18</f>
        <v>1</v>
      </c>
      <c r="W16" s="38">
        <f>'RVIII EL Seibo'!W18+'RVIII La Romana'!W18+'RVIII-La Altagracia'!W18</f>
        <v>0</v>
      </c>
      <c r="X16" s="39">
        <f>'RVIII EL Seibo'!X18+'RVIII La Romana'!X18+'RVIII-La Altagracia'!X18</f>
        <v>1</v>
      </c>
    </row>
    <row r="17" spans="1:24" x14ac:dyDescent="0.25">
      <c r="A17" s="115" t="s">
        <v>281</v>
      </c>
      <c r="B17" s="115"/>
      <c r="C17" s="115"/>
      <c r="D17" s="38">
        <f>'RVIII EL Seibo'!D19+'RVIII La Romana'!D19+'RVIII-La Altagracia'!D19</f>
        <v>0</v>
      </c>
      <c r="E17" s="38">
        <f>'RVIII EL Seibo'!E19+'RVIII La Romana'!E19+'RVIII-La Altagracia'!E19</f>
        <v>0</v>
      </c>
      <c r="F17" s="38">
        <f>'RVIII EL Seibo'!F19+'RVIII La Romana'!F19+'RVIII-La Altagracia'!F19</f>
        <v>0</v>
      </c>
      <c r="G17" s="38">
        <f>'RVIII EL Seibo'!G19+'RVIII La Romana'!G19+'RVIII-La Altagracia'!G19</f>
        <v>0</v>
      </c>
      <c r="H17" s="38">
        <f>'RVIII EL Seibo'!H19+'RVIII La Romana'!H19+'RVIII-La Altagracia'!H19</f>
        <v>0</v>
      </c>
      <c r="I17" s="38">
        <f>'RVIII EL Seibo'!I19+'RVIII La Romana'!I19+'RVIII-La Altagracia'!I19</f>
        <v>0</v>
      </c>
      <c r="J17" s="38">
        <f>'RVIII EL Seibo'!J19+'RVIII La Romana'!J19+'RVIII-La Altagracia'!J19</f>
        <v>0</v>
      </c>
      <c r="K17" s="38">
        <f>'RVIII EL Seibo'!K19+'RVIII La Romana'!K19+'RVIII-La Altagracia'!K19</f>
        <v>0</v>
      </c>
      <c r="L17" s="38">
        <f>'RVIII EL Seibo'!L19+'RVIII La Romana'!L19+'RVIII-La Altagracia'!L19</f>
        <v>0</v>
      </c>
      <c r="M17" s="38">
        <f>'RVIII EL Seibo'!M19+'RVIII La Romana'!M19+'RVIII-La Altagracia'!M19</f>
        <v>0</v>
      </c>
      <c r="N17" s="38">
        <f>'RVIII EL Seibo'!N19+'RVIII La Romana'!N19+'RVIII-La Altagracia'!N19</f>
        <v>0</v>
      </c>
      <c r="O17" s="38">
        <f>'RVIII EL Seibo'!O19+'RVIII La Romana'!O19+'RVIII-La Altagracia'!O19</f>
        <v>0</v>
      </c>
      <c r="P17" s="38">
        <f>'RVIII EL Seibo'!P19+'RVIII La Romana'!P19+'RVIII-La Altagracia'!P19</f>
        <v>0</v>
      </c>
      <c r="Q17" s="38">
        <f>'RVIII EL Seibo'!Q19+'RVIII La Romana'!Q19+'RVIII-La Altagracia'!Q19</f>
        <v>0</v>
      </c>
      <c r="R17" s="38">
        <f>'RVIII EL Seibo'!R19+'RVIII La Romana'!R19+'RVIII-La Altagracia'!R19</f>
        <v>0</v>
      </c>
      <c r="S17" s="38">
        <f>'RVIII EL Seibo'!S19+'RVIII La Romana'!S19+'RVIII-La Altagracia'!S19</f>
        <v>0</v>
      </c>
      <c r="T17" s="38">
        <f>'RVIII EL Seibo'!T19+'RVIII La Romana'!T19+'RVIII-La Altagracia'!T19</f>
        <v>14</v>
      </c>
      <c r="U17" s="38">
        <f>'RVIII EL Seibo'!U19+'RVIII La Romana'!U19+'RVIII-La Altagracia'!U19</f>
        <v>0</v>
      </c>
      <c r="V17" s="38">
        <f>'RVIII EL Seibo'!V19+'RVIII La Romana'!V19+'RVIII-La Altagracia'!V19</f>
        <v>14</v>
      </c>
      <c r="W17" s="38">
        <f>'RVIII EL Seibo'!W19+'RVIII La Romana'!W19+'RVIII-La Altagracia'!W19</f>
        <v>0</v>
      </c>
      <c r="X17" s="39">
        <f>'RVIII EL Seibo'!X19+'RVIII La Romana'!X19+'RVIII-La Altagracia'!X19</f>
        <v>14</v>
      </c>
    </row>
    <row r="18" spans="1:24" x14ac:dyDescent="0.25">
      <c r="A18" s="115" t="s">
        <v>266</v>
      </c>
      <c r="B18" s="115"/>
      <c r="C18" s="115"/>
      <c r="D18" s="38">
        <f>'RVIII EL Seibo'!D20+'RVIII La Romana'!D20+'RVIII-La Altagracia'!D20</f>
        <v>0</v>
      </c>
      <c r="E18" s="38">
        <f>'RVIII EL Seibo'!E20+'RVIII La Romana'!E20+'RVIII-La Altagracia'!E20</f>
        <v>0</v>
      </c>
      <c r="F18" s="38">
        <f>'RVIII EL Seibo'!F20+'RVIII La Romana'!F20+'RVIII-La Altagracia'!F20</f>
        <v>0</v>
      </c>
      <c r="G18" s="38">
        <f>'RVIII EL Seibo'!G20+'RVIII La Romana'!G20+'RVIII-La Altagracia'!G20</f>
        <v>0</v>
      </c>
      <c r="H18" s="38">
        <f>'RVIII EL Seibo'!H20+'RVIII La Romana'!H20+'RVIII-La Altagracia'!H20</f>
        <v>0</v>
      </c>
      <c r="I18" s="38">
        <f>'RVIII EL Seibo'!I20+'RVIII La Romana'!I20+'RVIII-La Altagracia'!I20</f>
        <v>0</v>
      </c>
      <c r="J18" s="38">
        <f>'RVIII EL Seibo'!J20+'RVIII La Romana'!J20+'RVIII-La Altagracia'!J20</f>
        <v>0</v>
      </c>
      <c r="K18" s="38">
        <f>'RVIII EL Seibo'!K20+'RVIII La Romana'!K20+'RVIII-La Altagracia'!K20</f>
        <v>0</v>
      </c>
      <c r="L18" s="38">
        <f>'RVIII EL Seibo'!L20+'RVIII La Romana'!L20+'RVIII-La Altagracia'!L20</f>
        <v>0</v>
      </c>
      <c r="M18" s="38">
        <f>'RVIII EL Seibo'!M20+'RVIII La Romana'!M20+'RVIII-La Altagracia'!M20</f>
        <v>0</v>
      </c>
      <c r="N18" s="38">
        <f>'RVIII EL Seibo'!N20+'RVIII La Romana'!N20+'RVIII-La Altagracia'!N20</f>
        <v>0</v>
      </c>
      <c r="O18" s="38">
        <f>'RVIII EL Seibo'!O20+'RVIII La Romana'!O20+'RVIII-La Altagracia'!O20</f>
        <v>0</v>
      </c>
      <c r="P18" s="38">
        <f>'RVIII EL Seibo'!P20+'RVIII La Romana'!P20+'RVIII-La Altagracia'!P20</f>
        <v>0</v>
      </c>
      <c r="Q18" s="38">
        <f>'RVIII EL Seibo'!Q20+'RVIII La Romana'!Q20+'RVIII-La Altagracia'!Q20</f>
        <v>0</v>
      </c>
      <c r="R18" s="38">
        <f>'RVIII EL Seibo'!R20+'RVIII La Romana'!R20+'RVIII-La Altagracia'!R20</f>
        <v>0</v>
      </c>
      <c r="S18" s="38">
        <f>'RVIII EL Seibo'!S20+'RVIII La Romana'!S20+'RVIII-La Altagracia'!S20</f>
        <v>0</v>
      </c>
      <c r="T18" s="38">
        <f>'RVIII EL Seibo'!T20+'RVIII La Romana'!T20+'RVIII-La Altagracia'!T20</f>
        <v>2</v>
      </c>
      <c r="U18" s="38">
        <f>'RVIII EL Seibo'!U20+'RVIII La Romana'!U20+'RVIII-La Altagracia'!U20</f>
        <v>0</v>
      </c>
      <c r="V18" s="38">
        <f>'RVIII EL Seibo'!V20+'RVIII La Romana'!V20+'RVIII-La Altagracia'!V20</f>
        <v>2</v>
      </c>
      <c r="W18" s="38">
        <f>'RVIII EL Seibo'!W20+'RVIII La Romana'!W20+'RVIII-La Altagracia'!W20</f>
        <v>0</v>
      </c>
      <c r="X18" s="39">
        <f>'RVIII EL Seibo'!X20+'RVIII La Romana'!X20+'RVIII-La Altagracia'!X20</f>
        <v>2</v>
      </c>
    </row>
    <row r="19" spans="1:24" x14ac:dyDescent="0.25">
      <c r="A19" s="115" t="s">
        <v>141</v>
      </c>
      <c r="B19" s="115"/>
      <c r="C19" s="115"/>
      <c r="D19" s="38">
        <f>'RVIII EL Seibo'!D21+'RVIII La Romana'!D21+'RVIII-La Altagracia'!D21</f>
        <v>0</v>
      </c>
      <c r="E19" s="38">
        <f>'RVIII EL Seibo'!E21+'RVIII La Romana'!E21+'RVIII-La Altagracia'!E21</f>
        <v>0</v>
      </c>
      <c r="F19" s="38">
        <f>'RVIII EL Seibo'!F21+'RVIII La Romana'!F21+'RVIII-La Altagracia'!F21</f>
        <v>0</v>
      </c>
      <c r="G19" s="38">
        <f>'RVIII EL Seibo'!G21+'RVIII La Romana'!G21+'RVIII-La Altagracia'!G21</f>
        <v>0</v>
      </c>
      <c r="H19" s="38">
        <f>'RVIII EL Seibo'!H21+'RVIII La Romana'!H21+'RVIII-La Altagracia'!H21</f>
        <v>0</v>
      </c>
      <c r="I19" s="38">
        <f>'RVIII EL Seibo'!I21+'RVIII La Romana'!I21+'RVIII-La Altagracia'!I21</f>
        <v>0</v>
      </c>
      <c r="J19" s="38">
        <f>'RVIII EL Seibo'!J21+'RVIII La Romana'!J21+'RVIII-La Altagracia'!J21</f>
        <v>0</v>
      </c>
      <c r="K19" s="38">
        <f>'RVIII EL Seibo'!K21+'RVIII La Romana'!K21+'RVIII-La Altagracia'!K21</f>
        <v>0</v>
      </c>
      <c r="L19" s="38">
        <f>'RVIII EL Seibo'!L21+'RVIII La Romana'!L21+'RVIII-La Altagracia'!L21</f>
        <v>0</v>
      </c>
      <c r="M19" s="38">
        <f>'RVIII EL Seibo'!M21+'RVIII La Romana'!M21+'RVIII-La Altagracia'!M21</f>
        <v>0</v>
      </c>
      <c r="N19" s="38">
        <f>'RVIII EL Seibo'!N21+'RVIII La Romana'!N21+'RVIII-La Altagracia'!N21</f>
        <v>0</v>
      </c>
      <c r="O19" s="38">
        <f>'RVIII EL Seibo'!O21+'RVIII La Romana'!O21+'RVIII-La Altagracia'!O21</f>
        <v>0</v>
      </c>
      <c r="P19" s="38">
        <f>'RVIII EL Seibo'!P21+'RVIII La Romana'!P21+'RVIII-La Altagracia'!P21</f>
        <v>0</v>
      </c>
      <c r="Q19" s="38">
        <f>'RVIII EL Seibo'!Q21+'RVIII La Romana'!Q21+'RVIII-La Altagracia'!Q21</f>
        <v>0</v>
      </c>
      <c r="R19" s="38">
        <f>'RVIII EL Seibo'!R21+'RVIII La Romana'!R21+'RVIII-La Altagracia'!R21</f>
        <v>0</v>
      </c>
      <c r="S19" s="38">
        <f>'RVIII EL Seibo'!S21+'RVIII La Romana'!S21+'RVIII-La Altagracia'!S21</f>
        <v>0</v>
      </c>
      <c r="T19" s="38">
        <f>'RVIII EL Seibo'!T21+'RVIII La Romana'!T21+'RVIII-La Altagracia'!T21</f>
        <v>5</v>
      </c>
      <c r="U19" s="38">
        <f>'RVIII EL Seibo'!U21+'RVIII La Romana'!U21+'RVIII-La Altagracia'!U21</f>
        <v>0</v>
      </c>
      <c r="V19" s="38">
        <f>'RVIII EL Seibo'!V21+'RVIII La Romana'!V21+'RVIII-La Altagracia'!V21</f>
        <v>5</v>
      </c>
      <c r="W19" s="38">
        <f>'RVIII EL Seibo'!W21+'RVIII La Romana'!W21+'RVIII-La Altagracia'!W21</f>
        <v>0</v>
      </c>
      <c r="X19" s="39">
        <f>'RVIII EL Seibo'!X21+'RVIII La Romana'!X21+'RVIII-La Altagracia'!X21</f>
        <v>5</v>
      </c>
    </row>
    <row r="20" spans="1:24" x14ac:dyDescent="0.25">
      <c r="A20" s="115" t="s">
        <v>270</v>
      </c>
      <c r="B20" s="115"/>
      <c r="C20" s="115"/>
      <c r="D20" s="38">
        <f>'RVIII EL Seibo'!D25+'RVIII La Romana'!D25+'RVIII-La Altagracia'!D25</f>
        <v>0</v>
      </c>
      <c r="E20" s="38">
        <f>'RVIII EL Seibo'!E25+'RVIII La Romana'!E25+'RVIII-La Altagracia'!E25</f>
        <v>0</v>
      </c>
      <c r="F20" s="38">
        <f>'RVIII EL Seibo'!F25+'RVIII La Romana'!F25+'RVIII-La Altagracia'!F25</f>
        <v>0</v>
      </c>
      <c r="G20" s="38">
        <f>'RVIII EL Seibo'!G25+'RVIII La Romana'!G25+'RVIII-La Altagracia'!G25</f>
        <v>0</v>
      </c>
      <c r="H20" s="38">
        <f>'RVIII EL Seibo'!H25+'RVIII La Romana'!H25+'RVIII-La Altagracia'!H25</f>
        <v>0</v>
      </c>
      <c r="I20" s="38">
        <f>'RVIII EL Seibo'!I25+'RVIII La Romana'!I25+'RVIII-La Altagracia'!I25</f>
        <v>0</v>
      </c>
      <c r="J20" s="38">
        <f>'RVIII EL Seibo'!J25+'RVIII La Romana'!J25+'RVIII-La Altagracia'!J25</f>
        <v>0</v>
      </c>
      <c r="K20" s="38">
        <f>'RVIII EL Seibo'!K25+'RVIII La Romana'!K25+'RVIII-La Altagracia'!K25</f>
        <v>1</v>
      </c>
      <c r="L20" s="38">
        <f>'RVIII EL Seibo'!L25+'RVIII La Romana'!L25+'RVIII-La Altagracia'!L25</f>
        <v>1</v>
      </c>
      <c r="M20" s="38">
        <f>'RVIII EL Seibo'!M25+'RVIII La Romana'!M25+'RVIII-La Altagracia'!M25</f>
        <v>0</v>
      </c>
      <c r="N20" s="38">
        <f>'RVIII EL Seibo'!N25+'RVIII La Romana'!N25+'RVIII-La Altagracia'!N25</f>
        <v>0</v>
      </c>
      <c r="O20" s="38">
        <f>'RVIII EL Seibo'!O25+'RVIII La Romana'!O25+'RVIII-La Altagracia'!O25</f>
        <v>1</v>
      </c>
      <c r="P20" s="38">
        <f>'RVIII EL Seibo'!P25+'RVIII La Romana'!P25+'RVIII-La Altagracia'!P25</f>
        <v>1</v>
      </c>
      <c r="Q20" s="38">
        <f>'RVIII EL Seibo'!Q25+'RVIII La Romana'!Q25+'RVIII-La Altagracia'!Q25</f>
        <v>3</v>
      </c>
      <c r="R20" s="38">
        <f>'RVIII EL Seibo'!R25+'RVIII La Romana'!R25+'RVIII-La Altagracia'!R25</f>
        <v>2</v>
      </c>
      <c r="S20" s="38">
        <f>'RVIII EL Seibo'!S25+'RVIII La Romana'!S25+'RVIII-La Altagracia'!S25</f>
        <v>0</v>
      </c>
      <c r="T20" s="38">
        <f>'RVIII EL Seibo'!T25+'RVIII La Romana'!T25+'RVIII-La Altagracia'!T25</f>
        <v>4</v>
      </c>
      <c r="U20" s="38">
        <f>'RVIII EL Seibo'!U25+'RVIII La Romana'!U25+'RVIII-La Altagracia'!U25</f>
        <v>0</v>
      </c>
      <c r="V20" s="38">
        <f>'RVIII EL Seibo'!V25+'RVIII La Romana'!V25+'RVIII-La Altagracia'!V25</f>
        <v>8</v>
      </c>
      <c r="W20" s="38">
        <f>'RVIII EL Seibo'!W25+'RVIII La Romana'!W25+'RVIII-La Altagracia'!W25</f>
        <v>5</v>
      </c>
      <c r="X20" s="39">
        <f>'RVIII EL Seibo'!X25+'RVIII La Romana'!X25+'RVIII-La Altagracia'!X25</f>
        <v>13</v>
      </c>
    </row>
    <row r="21" spans="1:24" x14ac:dyDescent="0.25">
      <c r="A21" s="115" t="s">
        <v>271</v>
      </c>
      <c r="B21" s="115"/>
      <c r="C21" s="115"/>
      <c r="D21" s="38">
        <f>'RVIII EL Seibo'!D26+'RVIII La Romana'!D26+'RVIII-La Altagracia'!D26</f>
        <v>0</v>
      </c>
      <c r="E21" s="38">
        <f>'RVIII EL Seibo'!E26+'RVIII La Romana'!E26+'RVIII-La Altagracia'!E26</f>
        <v>0</v>
      </c>
      <c r="F21" s="38">
        <f>'RVIII EL Seibo'!F26+'RVIII La Romana'!F26+'RVIII-La Altagracia'!F26</f>
        <v>0</v>
      </c>
      <c r="G21" s="38">
        <f>'RVIII EL Seibo'!G26+'RVIII La Romana'!G26+'RVIII-La Altagracia'!G26</f>
        <v>0</v>
      </c>
      <c r="H21" s="38">
        <f>'RVIII EL Seibo'!H26+'RVIII La Romana'!H26+'RVIII-La Altagracia'!H26</f>
        <v>0</v>
      </c>
      <c r="I21" s="38">
        <f>'RVIII EL Seibo'!I26+'RVIII La Romana'!I26+'RVIII-La Altagracia'!I26</f>
        <v>0</v>
      </c>
      <c r="J21" s="38">
        <f>'RVIII EL Seibo'!J26+'RVIII La Romana'!J26+'RVIII-La Altagracia'!J26</f>
        <v>0</v>
      </c>
      <c r="K21" s="38">
        <f>'RVIII EL Seibo'!K26+'RVIII La Romana'!K26+'RVIII-La Altagracia'!K26</f>
        <v>0</v>
      </c>
      <c r="L21" s="38">
        <f>'RVIII EL Seibo'!L26+'RVIII La Romana'!L26+'RVIII-La Altagracia'!L26</f>
        <v>0</v>
      </c>
      <c r="M21" s="38">
        <f>'RVIII EL Seibo'!M26+'RVIII La Romana'!M26+'RVIII-La Altagracia'!M26</f>
        <v>0</v>
      </c>
      <c r="N21" s="38">
        <f>'RVIII EL Seibo'!N26+'RVIII La Romana'!N26+'RVIII-La Altagracia'!N26</f>
        <v>0</v>
      </c>
      <c r="O21" s="38">
        <f>'RVIII EL Seibo'!O26+'RVIII La Romana'!O26+'RVIII-La Altagracia'!O26</f>
        <v>0</v>
      </c>
      <c r="P21" s="38">
        <f>'RVIII EL Seibo'!P26+'RVIII La Romana'!P26+'RVIII-La Altagracia'!P26</f>
        <v>1</v>
      </c>
      <c r="Q21" s="38">
        <f>'RVIII EL Seibo'!Q26+'RVIII La Romana'!Q26+'RVIII-La Altagracia'!Q26</f>
        <v>1</v>
      </c>
      <c r="R21" s="38">
        <f>'RVIII EL Seibo'!R26+'RVIII La Romana'!R26+'RVIII-La Altagracia'!R26</f>
        <v>0</v>
      </c>
      <c r="S21" s="38">
        <f>'RVIII EL Seibo'!S26+'RVIII La Romana'!S26+'RVIII-La Altagracia'!S26</f>
        <v>0</v>
      </c>
      <c r="T21" s="38">
        <f>'RVIII EL Seibo'!T26+'RVIII La Romana'!T26+'RVIII-La Altagracia'!T26</f>
        <v>0</v>
      </c>
      <c r="U21" s="38">
        <f>'RVIII EL Seibo'!U26+'RVIII La Romana'!U26+'RVIII-La Altagracia'!U26</f>
        <v>0</v>
      </c>
      <c r="V21" s="38">
        <f>'RVIII EL Seibo'!V26+'RVIII La Romana'!V26+'RVIII-La Altagracia'!V26</f>
        <v>1</v>
      </c>
      <c r="W21" s="38">
        <f>'RVIII EL Seibo'!W26+'RVIII La Romana'!W26+'RVIII-La Altagracia'!W26</f>
        <v>1</v>
      </c>
      <c r="X21" s="39">
        <f>'RVIII EL Seibo'!X26+'RVIII La Romana'!X26+'RVIII-La Altagracia'!X26</f>
        <v>2</v>
      </c>
    </row>
    <row r="22" spans="1:24" x14ac:dyDescent="0.25">
      <c r="A22" s="116" t="s">
        <v>249</v>
      </c>
      <c r="B22" s="116"/>
      <c r="C22" s="116"/>
      <c r="D22" s="40">
        <f t="shared" ref="D22:X22" si="0">SUM(D12:D21)</f>
        <v>0</v>
      </c>
      <c r="E22" s="40">
        <f t="shared" si="0"/>
        <v>0</v>
      </c>
      <c r="F22" s="40">
        <f t="shared" si="0"/>
        <v>0</v>
      </c>
      <c r="G22" s="40">
        <f t="shared" si="0"/>
        <v>0</v>
      </c>
      <c r="H22" s="40">
        <f t="shared" si="0"/>
        <v>0</v>
      </c>
      <c r="I22" s="40">
        <f t="shared" si="0"/>
        <v>0</v>
      </c>
      <c r="J22" s="40">
        <f t="shared" si="0"/>
        <v>0</v>
      </c>
      <c r="K22" s="40">
        <f t="shared" si="0"/>
        <v>1</v>
      </c>
      <c r="L22" s="40">
        <f t="shared" si="0"/>
        <v>1</v>
      </c>
      <c r="M22" s="40">
        <f t="shared" si="0"/>
        <v>0</v>
      </c>
      <c r="N22" s="40">
        <f t="shared" si="0"/>
        <v>0</v>
      </c>
      <c r="O22" s="40">
        <f t="shared" si="0"/>
        <v>1</v>
      </c>
      <c r="P22" s="40">
        <f t="shared" si="0"/>
        <v>2</v>
      </c>
      <c r="Q22" s="40">
        <f t="shared" si="0"/>
        <v>4</v>
      </c>
      <c r="R22" s="40">
        <f t="shared" si="0"/>
        <v>2</v>
      </c>
      <c r="S22" s="40">
        <f t="shared" si="0"/>
        <v>1</v>
      </c>
      <c r="T22" s="40">
        <f t="shared" si="0"/>
        <v>42</v>
      </c>
      <c r="U22" s="40">
        <f t="shared" si="0"/>
        <v>0</v>
      </c>
      <c r="V22" s="40">
        <f t="shared" si="0"/>
        <v>47</v>
      </c>
      <c r="W22" s="40">
        <f t="shared" si="0"/>
        <v>7</v>
      </c>
      <c r="X22" s="41">
        <f t="shared" si="0"/>
        <v>54</v>
      </c>
    </row>
    <row r="23" spans="1:24" x14ac:dyDescent="0.25">
      <c r="A23" s="111" t="s">
        <v>242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42">
        <f>'RVIII EL Seibo'!X30+'RVIII La Romana'!X30+'RVIII-La Altagracia'!X30</f>
        <v>103</v>
      </c>
    </row>
    <row r="24" spans="1:24" ht="15" customHeight="1" x14ac:dyDescent="0.25">
      <c r="A24" s="111" t="s">
        <v>244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42">
        <f>'RVIII EL Seibo'!X32+'RVIII La Romana'!X32+'RVIII-La Altagracia'!X32</f>
        <v>63</v>
      </c>
    </row>
    <row r="25" spans="1:24" ht="15.75" customHeight="1" x14ac:dyDescent="0.25">
      <c r="A25" s="112" t="s">
        <v>192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42">
        <f>'RVIII EL Seibo'!X33+'RVIII La Romana'!X33+'RVIII-La Altagracia'!X33</f>
        <v>150</v>
      </c>
    </row>
    <row r="26" spans="1:24" x14ac:dyDescent="0.25">
      <c r="A26" s="111" t="s">
        <v>295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42">
        <f>'RVIII EL Seibo'!X34+'RVIII La Romana'!X34+'RVIII-La Altagracia'!X34</f>
        <v>41</v>
      </c>
    </row>
    <row r="27" spans="1:24" x14ac:dyDescent="0.25">
      <c r="A27" s="111" t="s">
        <v>276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42">
        <f>'RVIII EL Seibo'!X35+'RVIII La Romana'!X35+'RVIII-La Altagracia'!X35</f>
        <v>58</v>
      </c>
    </row>
    <row r="28" spans="1:24" x14ac:dyDescent="0.25">
      <c r="A28" s="111" t="s">
        <v>247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42">
        <f>'RVIII EL Seibo'!X36+'RVIII La Romana'!X36+'RVIII-La Altagracia'!X36</f>
        <v>61</v>
      </c>
    </row>
    <row r="29" spans="1:24" x14ac:dyDescent="0.25">
      <c r="A29" s="111" t="s">
        <v>275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42">
        <f>'RVIII EL Seibo'!X37+'RVIII La Romana'!X37+'RVIII-La Altagracia'!X37</f>
        <v>7</v>
      </c>
    </row>
    <row r="30" spans="1:24" ht="15.75" customHeight="1" x14ac:dyDescent="0.25">
      <c r="A30" s="112" t="s">
        <v>232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42">
        <f>'RVIII EL Seibo'!X38+'RVIII La Romana'!X38+'RVIII-La Altagracia'!X38</f>
        <v>32</v>
      </c>
    </row>
    <row r="31" spans="1:24" x14ac:dyDescent="0.25">
      <c r="A31" s="118" t="s">
        <v>296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20"/>
    </row>
  </sheetData>
  <mergeCells count="38">
    <mergeCell ref="A31:X31"/>
    <mergeCell ref="A27:W27"/>
    <mergeCell ref="A28:W28"/>
    <mergeCell ref="A29:W29"/>
    <mergeCell ref="A30:W30"/>
    <mergeCell ref="A23:W23"/>
    <mergeCell ref="A24:W24"/>
    <mergeCell ref="A25:W25"/>
    <mergeCell ref="A26:W26"/>
    <mergeCell ref="A15:C15"/>
    <mergeCell ref="A22:C22"/>
    <mergeCell ref="A19:C19"/>
    <mergeCell ref="A20:C20"/>
    <mergeCell ref="A21:C21"/>
    <mergeCell ref="A12:C12"/>
    <mergeCell ref="A13:C13"/>
    <mergeCell ref="A14:C14"/>
    <mergeCell ref="A17:C17"/>
    <mergeCell ref="A18:C18"/>
    <mergeCell ref="A16:C16"/>
    <mergeCell ref="A2:X2"/>
    <mergeCell ref="A3:X3"/>
    <mergeCell ref="A4:X4"/>
    <mergeCell ref="A5:X5"/>
    <mergeCell ref="A6:X6"/>
    <mergeCell ref="A8:C11"/>
    <mergeCell ref="D8:U8"/>
    <mergeCell ref="V8:W10"/>
    <mergeCell ref="D9:E10"/>
    <mergeCell ref="P9:Q10"/>
    <mergeCell ref="R9:S10"/>
    <mergeCell ref="T9:U10"/>
    <mergeCell ref="X8:X11"/>
    <mergeCell ref="N9:O10"/>
    <mergeCell ref="F9:G10"/>
    <mergeCell ref="H9:I10"/>
    <mergeCell ref="J9:K10"/>
    <mergeCell ref="L9:M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X23"/>
  <sheetViews>
    <sheetView topLeftCell="A13" workbookViewId="0">
      <selection activeCell="A23" sqref="A23:X23"/>
    </sheetView>
  </sheetViews>
  <sheetFormatPr baseColWidth="10" defaultRowHeight="15" x14ac:dyDescent="0.25"/>
  <cols>
    <col min="1" max="3" width="11.42578125" style="43"/>
    <col min="4" max="23" width="3.7109375" style="43" customWidth="1"/>
    <col min="24" max="24" width="11.42578125" style="44"/>
  </cols>
  <sheetData>
    <row r="3" spans="1:24" ht="15.75" x14ac:dyDescent="0.25">
      <c r="A3" s="114" t="s">
        <v>162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4" ht="15.75" x14ac:dyDescent="0.25">
      <c r="A4" s="121" t="s">
        <v>163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4" ht="15.75" x14ac:dyDescent="0.25">
      <c r="A5" s="114" t="s">
        <v>161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ht="15.75" x14ac:dyDescent="0.25">
      <c r="A6" s="121" t="s">
        <v>230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x14ac:dyDescent="0.25">
      <c r="A7" s="122" t="s">
        <v>290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</row>
    <row r="10" spans="1:24" ht="15" customHeight="1" x14ac:dyDescent="0.25">
      <c r="A10" s="146" t="s">
        <v>13</v>
      </c>
      <c r="B10" s="146"/>
      <c r="C10" s="146"/>
      <c r="D10" s="147" t="s">
        <v>14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6" t="s">
        <v>11</v>
      </c>
      <c r="W10" s="146"/>
      <c r="X10" s="125" t="s">
        <v>258</v>
      </c>
    </row>
    <row r="11" spans="1:24" ht="15" customHeight="1" x14ac:dyDescent="0.25">
      <c r="A11" s="146"/>
      <c r="B11" s="146"/>
      <c r="C11" s="146"/>
      <c r="D11" s="117" t="s">
        <v>259</v>
      </c>
      <c r="E11" s="117"/>
      <c r="F11" s="117" t="s">
        <v>30</v>
      </c>
      <c r="G11" s="117"/>
      <c r="H11" s="145" t="s">
        <v>251</v>
      </c>
      <c r="I11" s="145"/>
      <c r="J11" s="145" t="s">
        <v>252</v>
      </c>
      <c r="K11" s="145"/>
      <c r="L11" s="145" t="s">
        <v>253</v>
      </c>
      <c r="M11" s="145"/>
      <c r="N11" s="145" t="s">
        <v>254</v>
      </c>
      <c r="O11" s="145"/>
      <c r="P11" s="145" t="s">
        <v>255</v>
      </c>
      <c r="Q11" s="145"/>
      <c r="R11" s="145" t="s">
        <v>256</v>
      </c>
      <c r="S11" s="145"/>
      <c r="T11" s="145" t="s">
        <v>257</v>
      </c>
      <c r="U11" s="145"/>
      <c r="V11" s="146"/>
      <c r="W11" s="146"/>
      <c r="X11" s="125"/>
    </row>
    <row r="12" spans="1:24" ht="15" customHeight="1" x14ac:dyDescent="0.25">
      <c r="A12" s="146"/>
      <c r="B12" s="146"/>
      <c r="C12" s="146"/>
      <c r="D12" s="117"/>
      <c r="E12" s="117"/>
      <c r="F12" s="117"/>
      <c r="G12" s="117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6"/>
      <c r="W12" s="146"/>
      <c r="X12" s="125"/>
    </row>
    <row r="13" spans="1:24" x14ac:dyDescent="0.25">
      <c r="A13" s="146"/>
      <c r="B13" s="146"/>
      <c r="C13" s="146"/>
      <c r="D13" s="56" t="s">
        <v>32</v>
      </c>
      <c r="E13" s="56" t="s">
        <v>33</v>
      </c>
      <c r="F13" s="56" t="s">
        <v>32</v>
      </c>
      <c r="G13" s="56" t="s">
        <v>33</v>
      </c>
      <c r="H13" s="56" t="s">
        <v>32</v>
      </c>
      <c r="I13" s="56" t="s">
        <v>33</v>
      </c>
      <c r="J13" s="56" t="s">
        <v>32</v>
      </c>
      <c r="K13" s="56" t="s">
        <v>33</v>
      </c>
      <c r="L13" s="56" t="s">
        <v>32</v>
      </c>
      <c r="M13" s="56" t="s">
        <v>33</v>
      </c>
      <c r="N13" s="56" t="s">
        <v>32</v>
      </c>
      <c r="O13" s="56" t="s">
        <v>33</v>
      </c>
      <c r="P13" s="56" t="s">
        <v>32</v>
      </c>
      <c r="Q13" s="56" t="s">
        <v>33</v>
      </c>
      <c r="R13" s="56" t="s">
        <v>32</v>
      </c>
      <c r="S13" s="56" t="s">
        <v>33</v>
      </c>
      <c r="T13" s="56" t="s">
        <v>32</v>
      </c>
      <c r="U13" s="56" t="s">
        <v>33</v>
      </c>
      <c r="V13" s="56" t="s">
        <v>32</v>
      </c>
      <c r="W13" s="56" t="s">
        <v>33</v>
      </c>
      <c r="X13" s="125"/>
    </row>
    <row r="14" spans="1:24" x14ac:dyDescent="0.25">
      <c r="A14" s="115" t="s">
        <v>294</v>
      </c>
      <c r="B14" s="115"/>
      <c r="C14" s="115"/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7</v>
      </c>
      <c r="V14" s="46">
        <f t="shared" ref="V14:V16" si="0">D14+F14+H14+J14+L14+N14+P14+R14+T14</f>
        <v>0</v>
      </c>
      <c r="W14" s="46">
        <f t="shared" ref="W14:W16" si="1">E14+G14+I14+K14+M14+O14+Q14+S14+U14</f>
        <v>7</v>
      </c>
      <c r="X14" s="46">
        <f t="shared" ref="X14:X16" si="2">V14+W14</f>
        <v>7</v>
      </c>
    </row>
    <row r="15" spans="1:24" x14ac:dyDescent="0.25">
      <c r="A15" s="115" t="s">
        <v>270</v>
      </c>
      <c r="B15" s="115"/>
      <c r="C15" s="115"/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3</v>
      </c>
      <c r="U15" s="14">
        <v>0</v>
      </c>
      <c r="V15" s="46">
        <f t="shared" si="0"/>
        <v>3</v>
      </c>
      <c r="W15" s="46">
        <f t="shared" si="1"/>
        <v>1</v>
      </c>
      <c r="X15" s="46">
        <f t="shared" si="2"/>
        <v>4</v>
      </c>
    </row>
    <row r="16" spans="1:24" x14ac:dyDescent="0.25">
      <c r="A16" s="115" t="s">
        <v>272</v>
      </c>
      <c r="B16" s="115"/>
      <c r="C16" s="115"/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61">
        <v>1</v>
      </c>
      <c r="S16" s="61">
        <v>1</v>
      </c>
      <c r="T16" s="61">
        <v>0</v>
      </c>
      <c r="U16" s="61">
        <v>0</v>
      </c>
      <c r="V16" s="46">
        <f t="shared" si="0"/>
        <v>1</v>
      </c>
      <c r="W16" s="46">
        <f t="shared" si="1"/>
        <v>1</v>
      </c>
      <c r="X16" s="46">
        <f t="shared" si="2"/>
        <v>2</v>
      </c>
    </row>
    <row r="17" spans="1:24" x14ac:dyDescent="0.25">
      <c r="A17" s="116" t="s">
        <v>249</v>
      </c>
      <c r="B17" s="116"/>
      <c r="C17" s="116"/>
      <c r="D17" s="47">
        <f t="shared" ref="D17:X17" si="3">SUM(D14:D16)</f>
        <v>0</v>
      </c>
      <c r="E17" s="47">
        <f t="shared" si="3"/>
        <v>0</v>
      </c>
      <c r="F17" s="47">
        <f t="shared" si="3"/>
        <v>0</v>
      </c>
      <c r="G17" s="47">
        <f t="shared" si="3"/>
        <v>0</v>
      </c>
      <c r="H17" s="47">
        <f t="shared" si="3"/>
        <v>0</v>
      </c>
      <c r="I17" s="47">
        <f t="shared" si="3"/>
        <v>0</v>
      </c>
      <c r="J17" s="47">
        <f t="shared" si="3"/>
        <v>0</v>
      </c>
      <c r="K17" s="47">
        <f t="shared" si="3"/>
        <v>1</v>
      </c>
      <c r="L17" s="47">
        <f t="shared" si="3"/>
        <v>0</v>
      </c>
      <c r="M17" s="47">
        <f t="shared" si="3"/>
        <v>0</v>
      </c>
      <c r="N17" s="47">
        <f t="shared" si="3"/>
        <v>0</v>
      </c>
      <c r="O17" s="47">
        <f t="shared" si="3"/>
        <v>0</v>
      </c>
      <c r="P17" s="47">
        <f t="shared" si="3"/>
        <v>0</v>
      </c>
      <c r="Q17" s="47">
        <f t="shared" si="3"/>
        <v>0</v>
      </c>
      <c r="R17" s="47">
        <f t="shared" si="3"/>
        <v>1</v>
      </c>
      <c r="S17" s="47">
        <f t="shared" si="3"/>
        <v>1</v>
      </c>
      <c r="T17" s="47">
        <f t="shared" si="3"/>
        <v>3</v>
      </c>
      <c r="U17" s="47">
        <f t="shared" si="3"/>
        <v>7</v>
      </c>
      <c r="V17" s="47">
        <f t="shared" si="3"/>
        <v>4</v>
      </c>
      <c r="W17" s="47">
        <f t="shared" si="3"/>
        <v>9</v>
      </c>
      <c r="X17" s="47">
        <f t="shared" si="3"/>
        <v>13</v>
      </c>
    </row>
    <row r="18" spans="1:24" x14ac:dyDescent="0.25">
      <c r="A18" s="111" t="s">
        <v>242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42">
        <v>12</v>
      </c>
    </row>
    <row r="19" spans="1:24" x14ac:dyDescent="0.25">
      <c r="A19" s="111" t="s">
        <v>243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42">
        <v>4</v>
      </c>
    </row>
    <row r="20" spans="1:24" x14ac:dyDescent="0.25">
      <c r="A20" s="111" t="s">
        <v>244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42">
        <v>15</v>
      </c>
    </row>
    <row r="21" spans="1:24" x14ac:dyDescent="0.25">
      <c r="A21" s="111" t="s">
        <v>295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42">
        <v>5</v>
      </c>
    </row>
    <row r="22" spans="1:24" x14ac:dyDescent="0.25">
      <c r="A22" s="111" t="s">
        <v>276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42">
        <v>5</v>
      </c>
    </row>
    <row r="23" spans="1:24" ht="11.25" customHeight="1" x14ac:dyDescent="0.25">
      <c r="A23" s="118" t="s">
        <v>296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20"/>
    </row>
  </sheetData>
  <mergeCells count="28">
    <mergeCell ref="A23:X23"/>
    <mergeCell ref="A17:C17"/>
    <mergeCell ref="R11:S12"/>
    <mergeCell ref="A16:C16"/>
    <mergeCell ref="A15:C15"/>
    <mergeCell ref="A18:W18"/>
    <mergeCell ref="A10:C13"/>
    <mergeCell ref="X10:X13"/>
    <mergeCell ref="T11:U12"/>
    <mergeCell ref="A14:C14"/>
    <mergeCell ref="D10:U10"/>
    <mergeCell ref="V10:W12"/>
    <mergeCell ref="D11:E12"/>
    <mergeCell ref="F11:G12"/>
    <mergeCell ref="H11:I12"/>
    <mergeCell ref="J11:K12"/>
    <mergeCell ref="A21:W21"/>
    <mergeCell ref="A22:W22"/>
    <mergeCell ref="A4:X4"/>
    <mergeCell ref="A3:X3"/>
    <mergeCell ref="A5:X5"/>
    <mergeCell ref="A6:X6"/>
    <mergeCell ref="A7:X7"/>
    <mergeCell ref="L11:M12"/>
    <mergeCell ref="N11:O12"/>
    <mergeCell ref="P11:Q12"/>
    <mergeCell ref="A19:W19"/>
    <mergeCell ref="A20:W2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opLeftCell="A16" workbookViewId="0">
      <selection activeCell="X37" sqref="X37"/>
    </sheetView>
  </sheetViews>
  <sheetFormatPr baseColWidth="10" defaultRowHeight="15" x14ac:dyDescent="0.25"/>
  <cols>
    <col min="4" max="23" width="3.7109375" customWidth="1"/>
    <col min="24" max="24" width="11.42578125" style="17"/>
  </cols>
  <sheetData>
    <row r="1" spans="1:26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6" x14ac:dyDescent="0.25">
      <c r="A2" s="103" t="s">
        <v>94</v>
      </c>
      <c r="B2" s="103"/>
      <c r="C2" s="103" t="s">
        <v>102</v>
      </c>
      <c r="D2" s="103"/>
      <c r="E2" s="103"/>
      <c r="F2" s="103"/>
      <c r="G2" s="103"/>
      <c r="H2" s="103"/>
      <c r="I2" s="103" t="s">
        <v>16</v>
      </c>
      <c r="J2" s="103"/>
      <c r="K2" s="103"/>
      <c r="L2" s="103"/>
      <c r="M2" s="103"/>
      <c r="N2" s="103"/>
      <c r="O2" s="103" t="s">
        <v>18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6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103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6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22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6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6" x14ac:dyDescent="0.25">
      <c r="A6" s="103" t="s">
        <v>104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6" x14ac:dyDescent="0.25">
      <c r="A7" s="103" t="s">
        <v>174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6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6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6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6" ht="15" customHeight="1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6" ht="15" customHeight="1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  <c r="Y12" s="13"/>
      <c r="Z12" s="11"/>
    </row>
    <row r="13" spans="1:26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8" si="0">D13+F13+H13+J13+L13+N13+P13+R13+T13</f>
        <v>0</v>
      </c>
      <c r="W13" s="1">
        <f t="shared" si="0"/>
        <v>0</v>
      </c>
      <c r="X13" s="14">
        <f t="shared" ref="X13:X28" si="1">V13+W13</f>
        <v>0</v>
      </c>
    </row>
    <row r="14" spans="1:26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6" ht="15.75" x14ac:dyDescent="0.3">
      <c r="A15" s="78" t="s">
        <v>264</v>
      </c>
      <c r="B15" s="78"/>
      <c r="C15" s="7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>
        <v>6</v>
      </c>
      <c r="U15" s="69"/>
      <c r="V15" s="1">
        <f t="shared" si="0"/>
        <v>6</v>
      </c>
      <c r="W15" s="1">
        <f t="shared" si="0"/>
        <v>0</v>
      </c>
      <c r="X15" s="14">
        <f t="shared" si="1"/>
        <v>6</v>
      </c>
    </row>
    <row r="16" spans="1:26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>D16+F16+H16+J16+L16+N16+P16+R16+T16</f>
        <v>0</v>
      </c>
      <c r="W16" s="1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1</v>
      </c>
      <c r="U21" s="1">
        <v>1</v>
      </c>
      <c r="V21" s="1">
        <f>D21+F21+H21+J21+L21+N21+P21+R21+T21</f>
        <v>1</v>
      </c>
      <c r="W21" s="1">
        <f>E21+G21+I21+K21+M21+O21+Q21+S21+U21</f>
        <v>1</v>
      </c>
      <c r="X21" s="14">
        <f>V21+W21</f>
        <v>2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69"/>
      <c r="E24" s="69"/>
      <c r="F24" s="69">
        <v>1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>
        <v>3</v>
      </c>
      <c r="S24" s="69">
        <v>1</v>
      </c>
      <c r="T24" s="69"/>
      <c r="U24" s="69"/>
      <c r="V24" s="1">
        <f t="shared" si="0"/>
        <v>4</v>
      </c>
      <c r="W24" s="1">
        <f t="shared" si="0"/>
        <v>1</v>
      </c>
      <c r="X24" s="14">
        <f t="shared" si="1"/>
        <v>5</v>
      </c>
    </row>
    <row r="25" spans="1:24" ht="15.75" x14ac:dyDescent="0.3">
      <c r="A25" s="78" t="s">
        <v>270</v>
      </c>
      <c r="B25" s="78"/>
      <c r="C25" s="78"/>
      <c r="D25" s="69"/>
      <c r="E25" s="69"/>
      <c r="F25" s="69">
        <v>5</v>
      </c>
      <c r="G25" s="69">
        <v>4</v>
      </c>
      <c r="H25" s="69">
        <v>1</v>
      </c>
      <c r="I25" s="69">
        <v>2</v>
      </c>
      <c r="J25" s="69">
        <v>3</v>
      </c>
      <c r="K25" s="69">
        <v>5</v>
      </c>
      <c r="L25" s="69">
        <v>2</v>
      </c>
      <c r="M25" s="69">
        <v>1</v>
      </c>
      <c r="N25" s="69">
        <v>3</v>
      </c>
      <c r="O25" s="69">
        <v>5</v>
      </c>
      <c r="P25" s="69">
        <v>1</v>
      </c>
      <c r="Q25" s="69">
        <v>10</v>
      </c>
      <c r="R25" s="69">
        <v>9</v>
      </c>
      <c r="S25" s="69">
        <v>12</v>
      </c>
      <c r="T25" s="69">
        <v>4</v>
      </c>
      <c r="U25" s="69"/>
      <c r="V25" s="68">
        <f t="shared" si="0"/>
        <v>28</v>
      </c>
      <c r="W25" s="68">
        <f t="shared" si="0"/>
        <v>39</v>
      </c>
      <c r="X25" s="68">
        <f t="shared" si="1"/>
        <v>67</v>
      </c>
    </row>
    <row r="26" spans="1:24" ht="15.75" x14ac:dyDescent="0.3">
      <c r="A26" s="78" t="s">
        <v>271</v>
      </c>
      <c r="B26" s="78"/>
      <c r="C26" s="78"/>
      <c r="D26" s="69">
        <v>1</v>
      </c>
      <c r="E26" s="69"/>
      <c r="F26" s="69"/>
      <c r="G26" s="69">
        <v>2</v>
      </c>
      <c r="H26" s="69">
        <v>3</v>
      </c>
      <c r="I26" s="69">
        <v>2</v>
      </c>
      <c r="J26" s="69">
        <v>1</v>
      </c>
      <c r="K26" s="69">
        <v>1</v>
      </c>
      <c r="L26" s="69"/>
      <c r="M26" s="69"/>
      <c r="N26" s="69">
        <v>1</v>
      </c>
      <c r="O26" s="69"/>
      <c r="P26" s="69">
        <v>1</v>
      </c>
      <c r="Q26" s="69">
        <v>1</v>
      </c>
      <c r="R26" s="69">
        <v>3</v>
      </c>
      <c r="S26" s="69">
        <v>2</v>
      </c>
      <c r="T26" s="69">
        <v>4</v>
      </c>
      <c r="U26" s="69"/>
      <c r="V26" s="68">
        <f t="shared" si="0"/>
        <v>14</v>
      </c>
      <c r="W26" s="68">
        <f t="shared" si="0"/>
        <v>8</v>
      </c>
      <c r="X26" s="68">
        <f t="shared" si="1"/>
        <v>22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0"/>
        <v>0</v>
      </c>
      <c r="W28" s="1">
        <f t="shared" si="0"/>
        <v>0</v>
      </c>
      <c r="X28" s="14">
        <f t="shared" si="1"/>
        <v>0</v>
      </c>
    </row>
    <row r="29" spans="1:24" ht="15.75" x14ac:dyDescent="0.3">
      <c r="A29" s="81" t="s">
        <v>249</v>
      </c>
      <c r="B29" s="81"/>
      <c r="C29" s="81"/>
      <c r="D29" s="3">
        <f t="shared" ref="D29:U29" si="2">SUM(D14:D28)</f>
        <v>1</v>
      </c>
      <c r="E29" s="3">
        <f t="shared" si="2"/>
        <v>0</v>
      </c>
      <c r="F29" s="3">
        <f t="shared" si="2"/>
        <v>6</v>
      </c>
      <c r="G29" s="3">
        <f t="shared" si="2"/>
        <v>6</v>
      </c>
      <c r="H29" s="3">
        <f t="shared" si="2"/>
        <v>4</v>
      </c>
      <c r="I29" s="3">
        <f t="shared" si="2"/>
        <v>4</v>
      </c>
      <c r="J29" s="3">
        <f t="shared" si="2"/>
        <v>4</v>
      </c>
      <c r="K29" s="3">
        <f t="shared" si="2"/>
        <v>6</v>
      </c>
      <c r="L29" s="3">
        <f t="shared" si="2"/>
        <v>2</v>
      </c>
      <c r="M29" s="3">
        <f t="shared" si="2"/>
        <v>1</v>
      </c>
      <c r="N29" s="3">
        <f t="shared" si="2"/>
        <v>4</v>
      </c>
      <c r="O29" s="3">
        <f t="shared" si="2"/>
        <v>5</v>
      </c>
      <c r="P29" s="3">
        <f t="shared" si="2"/>
        <v>2</v>
      </c>
      <c r="Q29" s="3">
        <f t="shared" si="2"/>
        <v>11</v>
      </c>
      <c r="R29" s="3">
        <f t="shared" si="2"/>
        <v>15</v>
      </c>
      <c r="S29" s="3">
        <f t="shared" si="2"/>
        <v>15</v>
      </c>
      <c r="T29" s="3">
        <f t="shared" si="2"/>
        <v>15</v>
      </c>
      <c r="U29" s="3">
        <f t="shared" si="2"/>
        <v>1</v>
      </c>
      <c r="V29" s="3">
        <f>SUM(V13:V28)</f>
        <v>53</v>
      </c>
      <c r="W29" s="3">
        <f>SUM(W13:W28)</f>
        <v>49</v>
      </c>
      <c r="X29" s="15">
        <f>SUM(X13:X28)</f>
        <v>102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5">
        <v>66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>
        <v>3</v>
      </c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>
        <v>51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/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5"/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5">
        <v>114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5">
        <v>246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5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  <row r="39" spans="1:24" x14ac:dyDescent="0.25">
      <c r="A39" t="s">
        <v>286</v>
      </c>
    </row>
    <row r="40" spans="1:24" x14ac:dyDescent="0.25">
      <c r="A40" t="s">
        <v>197</v>
      </c>
    </row>
    <row r="41" spans="1:24" x14ac:dyDescent="0.25">
      <c r="A41" t="s">
        <v>198</v>
      </c>
    </row>
    <row r="42" spans="1:24" x14ac:dyDescent="0.25">
      <c r="A42" t="s">
        <v>199</v>
      </c>
    </row>
    <row r="43" spans="1:24" x14ac:dyDescent="0.25">
      <c r="A43" t="s">
        <v>200</v>
      </c>
    </row>
  </sheetData>
  <mergeCells count="56">
    <mergeCell ref="A38:W38"/>
    <mergeCell ref="A33:W33"/>
    <mergeCell ref="A34:W34"/>
    <mergeCell ref="A35:W35"/>
    <mergeCell ref="A36:W36"/>
    <mergeCell ref="A37:W37"/>
    <mergeCell ref="A28:C28"/>
    <mergeCell ref="A29:C29"/>
    <mergeCell ref="A30:W30"/>
    <mergeCell ref="A31:W31"/>
    <mergeCell ref="A32:W32"/>
    <mergeCell ref="A7:H7"/>
    <mergeCell ref="I7:X7"/>
    <mergeCell ref="A8:X8"/>
    <mergeCell ref="D9:U9"/>
    <mergeCell ref="V9:W11"/>
    <mergeCell ref="D10:E11"/>
    <mergeCell ref="P10:Q11"/>
    <mergeCell ref="R10:S11"/>
    <mergeCell ref="A9:C12"/>
    <mergeCell ref="X9:X12"/>
    <mergeCell ref="T10:U11"/>
    <mergeCell ref="F10:G11"/>
    <mergeCell ref="H10:I11"/>
    <mergeCell ref="J10:K11"/>
    <mergeCell ref="L10:M11"/>
    <mergeCell ref="N10:O11"/>
    <mergeCell ref="A3:H3"/>
    <mergeCell ref="I3:X3"/>
    <mergeCell ref="A1:X1"/>
    <mergeCell ref="A2:B2"/>
    <mergeCell ref="C2:H2"/>
    <mergeCell ref="I2:N2"/>
    <mergeCell ref="O2:X2"/>
    <mergeCell ref="A4:H4"/>
    <mergeCell ref="I4:X4"/>
    <mergeCell ref="A5:H5"/>
    <mergeCell ref="I5:X5"/>
    <mergeCell ref="A6:H6"/>
    <mergeCell ref="I6:P6"/>
    <mergeCell ref="Q6:X6"/>
    <mergeCell ref="A27:C27"/>
    <mergeCell ref="A13:C13"/>
    <mergeCell ref="A14:C14"/>
    <mergeCell ref="A15:C15"/>
    <mergeCell ref="A19:C19"/>
    <mergeCell ref="A20:C20"/>
    <mergeCell ref="A21:C21"/>
    <mergeCell ref="A22:C22"/>
    <mergeCell ref="A23:C23"/>
    <mergeCell ref="A24:C24"/>
    <mergeCell ref="A25:C25"/>
    <mergeCell ref="A26:C26"/>
    <mergeCell ref="A18:C18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opLeftCell="A16" zoomScale="91" zoomScaleNormal="91" workbookViewId="0">
      <selection activeCell="Z30" sqref="Z30"/>
    </sheetView>
  </sheetViews>
  <sheetFormatPr baseColWidth="10" defaultRowHeight="15" x14ac:dyDescent="0.25"/>
  <cols>
    <col min="4" max="23" width="3.7109375" customWidth="1"/>
  </cols>
  <sheetData>
    <row r="1" spans="1:25" x14ac:dyDescent="0.25">
      <c r="A1" s="75" t="s">
        <v>15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spans="1:25" x14ac:dyDescent="0.25">
      <c r="A2" s="82" t="s">
        <v>31</v>
      </c>
      <c r="B2" s="82"/>
      <c r="C2" s="82" t="s">
        <v>78</v>
      </c>
      <c r="D2" s="82"/>
      <c r="E2" s="82"/>
      <c r="F2" s="82"/>
      <c r="G2" s="82"/>
      <c r="H2" s="82"/>
      <c r="I2" s="82" t="s">
        <v>79</v>
      </c>
      <c r="J2" s="82"/>
      <c r="K2" s="82"/>
      <c r="L2" s="82"/>
      <c r="M2" s="82"/>
      <c r="N2" s="82"/>
      <c r="O2" s="82" t="s">
        <v>80</v>
      </c>
      <c r="P2" s="82"/>
      <c r="Q2" s="82"/>
      <c r="R2" s="82"/>
      <c r="S2" s="82"/>
      <c r="T2" s="82"/>
      <c r="U2" s="82"/>
      <c r="V2" s="82"/>
      <c r="W2" s="82"/>
      <c r="X2" s="82"/>
    </row>
    <row r="3" spans="1:25" x14ac:dyDescent="0.25">
      <c r="A3" s="82" t="s">
        <v>19</v>
      </c>
      <c r="B3" s="82"/>
      <c r="C3" s="82"/>
      <c r="D3" s="82"/>
      <c r="E3" s="82"/>
      <c r="F3" s="82"/>
      <c r="G3" s="82"/>
      <c r="H3" s="82"/>
      <c r="I3" s="82" t="s">
        <v>20</v>
      </c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5" x14ac:dyDescent="0.25">
      <c r="A4" s="82" t="s">
        <v>21</v>
      </c>
      <c r="B4" s="82"/>
      <c r="C4" s="82"/>
      <c r="D4" s="82"/>
      <c r="E4" s="82"/>
      <c r="F4" s="82"/>
      <c r="G4" s="82"/>
      <c r="H4" s="82"/>
      <c r="I4" s="82" t="s">
        <v>81</v>
      </c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5" x14ac:dyDescent="0.25">
      <c r="A5" s="82" t="s">
        <v>82</v>
      </c>
      <c r="B5" s="82"/>
      <c r="C5" s="82"/>
      <c r="D5" s="82"/>
      <c r="E5" s="82"/>
      <c r="F5" s="82"/>
      <c r="G5" s="82"/>
      <c r="H5" s="82"/>
      <c r="I5" s="82" t="s">
        <v>24</v>
      </c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</row>
    <row r="6" spans="1:25" x14ac:dyDescent="0.25">
      <c r="A6" s="108" t="s">
        <v>25</v>
      </c>
      <c r="B6" s="109"/>
      <c r="C6" s="109"/>
      <c r="D6" s="109"/>
      <c r="E6" s="109"/>
      <c r="F6" s="109"/>
      <c r="G6" s="109"/>
      <c r="H6" s="110"/>
      <c r="I6" s="108" t="s">
        <v>83</v>
      </c>
      <c r="J6" s="109"/>
      <c r="K6" s="109"/>
      <c r="L6" s="109"/>
      <c r="M6" s="109"/>
      <c r="N6" s="109"/>
      <c r="O6" s="109"/>
      <c r="P6" s="110"/>
      <c r="Q6" s="108" t="s">
        <v>84</v>
      </c>
      <c r="R6" s="109"/>
      <c r="S6" s="109"/>
      <c r="T6" s="109"/>
      <c r="U6" s="109"/>
      <c r="V6" s="109"/>
      <c r="W6" s="109"/>
      <c r="X6" s="110"/>
    </row>
    <row r="7" spans="1:25" x14ac:dyDescent="0.25">
      <c r="A7" s="104" t="s">
        <v>85</v>
      </c>
      <c r="B7" s="105"/>
      <c r="C7" s="105"/>
      <c r="D7" s="105"/>
      <c r="E7" s="105"/>
      <c r="F7" s="105"/>
      <c r="G7" s="105"/>
      <c r="H7" s="106"/>
      <c r="I7" s="82" t="s">
        <v>289</v>
      </c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5" x14ac:dyDescent="0.25">
      <c r="A8" s="76" t="s">
        <v>29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spans="1:25" ht="15" customHeight="1" x14ac:dyDescent="0.25">
      <c r="A9" s="90" t="s">
        <v>13</v>
      </c>
      <c r="B9" s="91"/>
      <c r="C9" s="92"/>
      <c r="D9" s="83" t="s">
        <v>14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 t="s">
        <v>11</v>
      </c>
      <c r="W9" s="85"/>
      <c r="X9" s="99" t="s">
        <v>258</v>
      </c>
    </row>
    <row r="10" spans="1:25" ht="15" customHeight="1" x14ac:dyDescent="0.25">
      <c r="A10" s="93"/>
      <c r="B10" s="94"/>
      <c r="C10" s="95"/>
      <c r="D10" s="79" t="s">
        <v>259</v>
      </c>
      <c r="E10" s="79"/>
      <c r="F10" s="79" t="s">
        <v>30</v>
      </c>
      <c r="G10" s="79"/>
      <c r="H10" s="79" t="s">
        <v>251</v>
      </c>
      <c r="I10" s="79"/>
      <c r="J10" s="79" t="s">
        <v>252</v>
      </c>
      <c r="K10" s="79"/>
      <c r="L10" s="79" t="s">
        <v>253</v>
      </c>
      <c r="M10" s="79"/>
      <c r="N10" s="79" t="s">
        <v>254</v>
      </c>
      <c r="O10" s="79"/>
      <c r="P10" s="79" t="s">
        <v>255</v>
      </c>
      <c r="Q10" s="79"/>
      <c r="R10" s="79" t="s">
        <v>256</v>
      </c>
      <c r="S10" s="79"/>
      <c r="T10" s="79" t="s">
        <v>257</v>
      </c>
      <c r="U10" s="79"/>
      <c r="V10" s="86"/>
      <c r="W10" s="87"/>
      <c r="X10" s="100"/>
    </row>
    <row r="11" spans="1:25" x14ac:dyDescent="0.25">
      <c r="A11" s="93"/>
      <c r="B11" s="94"/>
      <c r="C11" s="95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88"/>
      <c r="W11" s="89"/>
      <c r="X11" s="100"/>
    </row>
    <row r="12" spans="1:25" x14ac:dyDescent="0.25">
      <c r="A12" s="96"/>
      <c r="B12" s="97"/>
      <c r="C12" s="98"/>
      <c r="D12" s="23" t="s">
        <v>32</v>
      </c>
      <c r="E12" s="26" t="s">
        <v>33</v>
      </c>
      <c r="F12" s="23" t="s">
        <v>32</v>
      </c>
      <c r="G12" s="26" t="s">
        <v>33</v>
      </c>
      <c r="H12" s="23" t="s">
        <v>32</v>
      </c>
      <c r="I12" s="26" t="s">
        <v>33</v>
      </c>
      <c r="J12" s="23" t="s">
        <v>32</v>
      </c>
      <c r="K12" s="26" t="s">
        <v>33</v>
      </c>
      <c r="L12" s="23" t="s">
        <v>32</v>
      </c>
      <c r="M12" s="26" t="s">
        <v>33</v>
      </c>
      <c r="N12" s="23" t="s">
        <v>32</v>
      </c>
      <c r="O12" s="26" t="s">
        <v>33</v>
      </c>
      <c r="P12" s="23" t="s">
        <v>32</v>
      </c>
      <c r="Q12" s="26" t="s">
        <v>33</v>
      </c>
      <c r="R12" s="23" t="s">
        <v>32</v>
      </c>
      <c r="S12" s="26" t="s">
        <v>33</v>
      </c>
      <c r="T12" s="23" t="s">
        <v>32</v>
      </c>
      <c r="U12" s="26" t="s">
        <v>33</v>
      </c>
      <c r="V12" s="23" t="s">
        <v>32</v>
      </c>
      <c r="W12" s="26" t="s">
        <v>33</v>
      </c>
      <c r="X12" s="101"/>
      <c r="Y12" s="12"/>
    </row>
    <row r="13" spans="1:25" ht="15.75" x14ac:dyDescent="0.3">
      <c r="A13" s="78" t="s">
        <v>262</v>
      </c>
      <c r="B13" s="78"/>
      <c r="C13" s="78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5</v>
      </c>
      <c r="U13" s="14">
        <v>0</v>
      </c>
      <c r="V13" s="14">
        <f t="shared" ref="V13:W28" si="0">D13+F13+H13+J13+L13+N13+P13+R13+T13</f>
        <v>5</v>
      </c>
      <c r="W13" s="14">
        <f t="shared" si="0"/>
        <v>0</v>
      </c>
      <c r="X13" s="14">
        <f t="shared" ref="X13:X28" si="1">V13+W13</f>
        <v>5</v>
      </c>
    </row>
    <row r="14" spans="1:25" ht="15" customHeight="1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4">
        <f t="shared" si="0"/>
        <v>0</v>
      </c>
      <c r="W14" s="14">
        <f t="shared" si="0"/>
        <v>0</v>
      </c>
      <c r="X14" s="14">
        <f t="shared" si="1"/>
        <v>0</v>
      </c>
    </row>
    <row r="15" spans="1:25" ht="15" customHeight="1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4</v>
      </c>
      <c r="U15" s="1">
        <v>1</v>
      </c>
      <c r="V15" s="14">
        <f t="shared" si="0"/>
        <v>4</v>
      </c>
      <c r="W15" s="14">
        <f t="shared" si="0"/>
        <v>1</v>
      </c>
      <c r="X15" s="14">
        <f t="shared" si="1"/>
        <v>5</v>
      </c>
    </row>
    <row r="16" spans="1:25" ht="15" customHeight="1" x14ac:dyDescent="0.3">
      <c r="A16" s="78" t="s">
        <v>202</v>
      </c>
      <c r="B16" s="78"/>
      <c r="C16" s="78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>
        <v>3</v>
      </c>
      <c r="U16" s="14"/>
      <c r="V16" s="14">
        <f>D16+F16+H16+J16+L16+N16+P16+R16+T16</f>
        <v>3</v>
      </c>
      <c r="W16" s="14">
        <f>E16+G16+I16+K16+M16+O16+Q16+S16+U16</f>
        <v>0</v>
      </c>
      <c r="X16" s="14">
        <f>V16+W16</f>
        <v>3</v>
      </c>
    </row>
    <row r="17" spans="1:24" ht="15" customHeight="1" x14ac:dyDescent="0.3">
      <c r="A17" s="78" t="s">
        <v>265</v>
      </c>
      <c r="B17" s="78"/>
      <c r="C17" s="78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>
        <f>D17+F17+H17+J17+L17+N17+P17+R17+T17</f>
        <v>0</v>
      </c>
      <c r="W17" s="14">
        <f>E17+G17+I17+K17+M17+O17+Q17+S17+U17</f>
        <v>0</v>
      </c>
      <c r="X17" s="14">
        <f>V17+W17</f>
        <v>0</v>
      </c>
    </row>
    <row r="18" spans="1:24" ht="15" customHeight="1" x14ac:dyDescent="0.3">
      <c r="A18" s="78" t="s">
        <v>0</v>
      </c>
      <c r="B18" s="78"/>
      <c r="C18" s="78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>
        <f t="shared" si="0"/>
        <v>0</v>
      </c>
      <c r="W18" s="14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>
        <v>3</v>
      </c>
      <c r="U19" s="14"/>
      <c r="V19" s="14">
        <f t="shared" si="0"/>
        <v>3</v>
      </c>
      <c r="W19" s="14">
        <f t="shared" si="0"/>
        <v>0</v>
      </c>
      <c r="X19" s="14">
        <f t="shared" si="1"/>
        <v>3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v>2</v>
      </c>
      <c r="U20" s="1"/>
      <c r="V20" s="14">
        <f t="shared" si="0"/>
        <v>2</v>
      </c>
      <c r="W20" s="14">
        <f t="shared" si="0"/>
        <v>0</v>
      </c>
      <c r="X20" s="14">
        <f t="shared" si="1"/>
        <v>2</v>
      </c>
    </row>
    <row r="21" spans="1:24" ht="15.75" x14ac:dyDescent="0.3">
      <c r="A21" s="78" t="s">
        <v>141</v>
      </c>
      <c r="B21" s="78"/>
      <c r="C21" s="78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>
        <f t="shared" si="0"/>
        <v>0</v>
      </c>
      <c r="W21" s="14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>
        <f t="shared" si="0"/>
        <v>0</v>
      </c>
      <c r="W22" s="14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>
        <f t="shared" si="0"/>
        <v>0</v>
      </c>
      <c r="W23" s="14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>
        <f t="shared" si="0"/>
        <v>0</v>
      </c>
      <c r="W24" s="14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>
        <v>1</v>
      </c>
      <c r="U25" s="1">
        <v>1</v>
      </c>
      <c r="V25" s="14">
        <f t="shared" si="0"/>
        <v>1</v>
      </c>
      <c r="W25" s="14">
        <f t="shared" si="0"/>
        <v>1</v>
      </c>
      <c r="X25" s="14">
        <f t="shared" si="1"/>
        <v>2</v>
      </c>
    </row>
    <row r="26" spans="1:24" ht="15.75" x14ac:dyDescent="0.3">
      <c r="A26" s="78" t="s">
        <v>271</v>
      </c>
      <c r="B26" s="78"/>
      <c r="C26" s="78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>
        <f t="shared" si="0"/>
        <v>0</v>
      </c>
      <c r="W26" s="14">
        <f t="shared" si="0"/>
        <v>0</v>
      </c>
      <c r="X26" s="14">
        <f t="shared" si="1"/>
        <v>0</v>
      </c>
    </row>
    <row r="27" spans="1:24" ht="15.75" x14ac:dyDescent="0.3">
      <c r="A27" s="78" t="s">
        <v>272</v>
      </c>
      <c r="B27" s="78"/>
      <c r="C27" s="78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>
        <f t="shared" si="0"/>
        <v>0</v>
      </c>
      <c r="W27" s="14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>
        <f t="shared" si="0"/>
        <v>0</v>
      </c>
      <c r="W28" s="14">
        <f t="shared" si="0"/>
        <v>0</v>
      </c>
      <c r="X28" s="14">
        <f t="shared" si="1"/>
        <v>0</v>
      </c>
    </row>
    <row r="29" spans="1:24" ht="15.75" x14ac:dyDescent="0.3">
      <c r="A29" s="81" t="s">
        <v>249</v>
      </c>
      <c r="B29" s="81"/>
      <c r="C29" s="81"/>
      <c r="D29" s="32">
        <v>0</v>
      </c>
      <c r="E29" s="32">
        <v>0</v>
      </c>
      <c r="F29" s="32">
        <v>0</v>
      </c>
      <c r="G29" s="32">
        <v>0</v>
      </c>
      <c r="H29" s="32">
        <f>SUM(H14:H28)</f>
        <v>0</v>
      </c>
      <c r="I29" s="32">
        <f>SUM(I14:I28)</f>
        <v>0</v>
      </c>
      <c r="J29" s="32">
        <v>0</v>
      </c>
      <c r="K29" s="32">
        <v>0</v>
      </c>
      <c r="L29" s="32">
        <f>SUM(L14:L28)</f>
        <v>0</v>
      </c>
      <c r="M29" s="32">
        <v>0</v>
      </c>
      <c r="N29" s="32">
        <v>0</v>
      </c>
      <c r="O29" s="32">
        <v>0</v>
      </c>
      <c r="P29" s="32">
        <f>SUM(P14:P28)</f>
        <v>0</v>
      </c>
      <c r="Q29" s="32">
        <v>0</v>
      </c>
      <c r="R29" s="32">
        <f>SUM(R14:R28)</f>
        <v>0</v>
      </c>
      <c r="S29" s="32">
        <f>SUM(S14:S28)</f>
        <v>0</v>
      </c>
      <c r="T29" s="32">
        <f>SUM(T14:T28)</f>
        <v>13</v>
      </c>
      <c r="U29" s="32">
        <f>SUM(U14:U28)</f>
        <v>2</v>
      </c>
      <c r="V29" s="32">
        <f>SUM(V11:V28)</f>
        <v>18</v>
      </c>
      <c r="W29" s="32">
        <f>SUM(W11:W28)</f>
        <v>2</v>
      </c>
      <c r="X29" s="32">
        <f>SUM(X11:X28)</f>
        <v>20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5">
        <v>4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>
        <v>2</v>
      </c>
    </row>
    <row r="32" spans="1:24" ht="15" customHeight="1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>
        <v>3</v>
      </c>
    </row>
    <row r="33" spans="1:27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>
        <v>8</v>
      </c>
      <c r="AA33" t="s">
        <v>236</v>
      </c>
    </row>
    <row r="34" spans="1:27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">
        <v>1</v>
      </c>
    </row>
    <row r="35" spans="1:27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4">
        <v>48</v>
      </c>
    </row>
    <row r="36" spans="1:27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/>
    </row>
    <row r="37" spans="1:27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/>
    </row>
    <row r="38" spans="1:27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  <row r="39" spans="1:27" x14ac:dyDescent="0.25">
      <c r="D39" s="10"/>
      <c r="E39" s="10"/>
      <c r="F39" s="107"/>
      <c r="G39" s="107"/>
      <c r="H39" s="107"/>
      <c r="I39" s="10"/>
      <c r="J39" s="10"/>
      <c r="K39" s="10"/>
    </row>
    <row r="40" spans="1:27" x14ac:dyDescent="0.25">
      <c r="D40" s="10"/>
      <c r="E40" s="10"/>
      <c r="F40" s="107"/>
      <c r="G40" s="107"/>
      <c r="H40" s="107"/>
      <c r="I40" s="10"/>
      <c r="J40" s="10"/>
      <c r="K40" s="10"/>
    </row>
    <row r="41" spans="1:27" x14ac:dyDescent="0.25">
      <c r="D41" s="10"/>
      <c r="E41" s="10"/>
      <c r="F41" s="107"/>
      <c r="G41" s="107"/>
      <c r="H41" s="107"/>
      <c r="I41" s="10"/>
      <c r="J41" s="10"/>
      <c r="K41" s="10"/>
    </row>
    <row r="42" spans="1:27" x14ac:dyDescent="0.25">
      <c r="D42" s="10"/>
      <c r="E42" s="10"/>
      <c r="F42" s="107"/>
      <c r="G42" s="107"/>
      <c r="H42" s="107"/>
      <c r="I42" s="10"/>
      <c r="J42" s="10"/>
      <c r="K42" s="10"/>
    </row>
    <row r="43" spans="1:27" x14ac:dyDescent="0.25">
      <c r="D43" s="10"/>
      <c r="E43" s="10"/>
      <c r="F43" s="107"/>
      <c r="G43" s="107"/>
      <c r="H43" s="107"/>
      <c r="I43" s="10"/>
      <c r="J43" s="10"/>
      <c r="K43" s="10"/>
    </row>
    <row r="44" spans="1:27" x14ac:dyDescent="0.25">
      <c r="D44" s="10"/>
      <c r="E44" s="10"/>
      <c r="F44" s="107"/>
      <c r="G44" s="107"/>
      <c r="H44" s="107"/>
      <c r="I44" s="10"/>
      <c r="J44" s="10"/>
      <c r="K44" s="10"/>
    </row>
    <row r="45" spans="1:27" x14ac:dyDescent="0.25">
      <c r="D45" s="10"/>
      <c r="E45" s="10"/>
      <c r="F45" s="107"/>
      <c r="G45" s="107"/>
      <c r="H45" s="107"/>
      <c r="I45" s="10"/>
      <c r="J45" s="10"/>
      <c r="K45" s="10"/>
    </row>
  </sheetData>
  <mergeCells count="63">
    <mergeCell ref="I7:X7"/>
    <mergeCell ref="D9:U9"/>
    <mergeCell ref="V9:W11"/>
    <mergeCell ref="D10:E11"/>
    <mergeCell ref="F10:G11"/>
    <mergeCell ref="P10:Q11"/>
    <mergeCell ref="R10:S11"/>
    <mergeCell ref="X9:X12"/>
    <mergeCell ref="T10:U11"/>
    <mergeCell ref="H10:I11"/>
    <mergeCell ref="J10:K11"/>
    <mergeCell ref="L10:M11"/>
    <mergeCell ref="N10:O11"/>
    <mergeCell ref="I4:X4"/>
    <mergeCell ref="A5:H5"/>
    <mergeCell ref="I5:X5"/>
    <mergeCell ref="A6:H6"/>
    <mergeCell ref="I6:P6"/>
    <mergeCell ref="Q6:X6"/>
    <mergeCell ref="I3:X3"/>
    <mergeCell ref="A2:B2"/>
    <mergeCell ref="C2:H2"/>
    <mergeCell ref="I2:N2"/>
    <mergeCell ref="O2:X2"/>
    <mergeCell ref="A19:C19"/>
    <mergeCell ref="A20:C20"/>
    <mergeCell ref="A9:C12"/>
    <mergeCell ref="A16:C16"/>
    <mergeCell ref="A3:H3"/>
    <mergeCell ref="A4:H4"/>
    <mergeCell ref="A17:C17"/>
    <mergeCell ref="F42:H42"/>
    <mergeCell ref="F43:H43"/>
    <mergeCell ref="F44:H44"/>
    <mergeCell ref="F45:H45"/>
    <mergeCell ref="A29:C29"/>
    <mergeCell ref="F40:H40"/>
    <mergeCell ref="F39:H39"/>
    <mergeCell ref="F41:H41"/>
    <mergeCell ref="A30:W30"/>
    <mergeCell ref="A31:W31"/>
    <mergeCell ref="A32:W32"/>
    <mergeCell ref="A38:W38"/>
    <mergeCell ref="A33:W33"/>
    <mergeCell ref="A34:W34"/>
    <mergeCell ref="A35:W35"/>
    <mergeCell ref="A36:W36"/>
    <mergeCell ref="A1:X1"/>
    <mergeCell ref="A8:X8"/>
    <mergeCell ref="A37:W37"/>
    <mergeCell ref="A22:C22"/>
    <mergeCell ref="A23:C23"/>
    <mergeCell ref="A25:C25"/>
    <mergeCell ref="A26:C26"/>
    <mergeCell ref="A24:C24"/>
    <mergeCell ref="A27:C27"/>
    <mergeCell ref="A28:C28"/>
    <mergeCell ref="A13:C13"/>
    <mergeCell ref="A14:C14"/>
    <mergeCell ref="A15:C15"/>
    <mergeCell ref="A7:H7"/>
    <mergeCell ref="A21:C21"/>
    <mergeCell ref="A18:C18"/>
  </mergeCells>
  <pageMargins left="0.70866141732283472" right="0.70866141732283472" top="0.74803149606299213" bottom="0.36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19" workbookViewId="0">
      <selection activeCell="D13" sqref="D13:U21"/>
    </sheetView>
  </sheetViews>
  <sheetFormatPr baseColWidth="10" defaultRowHeight="15" x14ac:dyDescent="0.25"/>
  <cols>
    <col min="4" max="23" width="3.7109375" style="2" customWidth="1"/>
    <col min="24" max="24" width="11.42578125" style="17"/>
  </cols>
  <sheetData>
    <row r="1" spans="1:24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x14ac:dyDescent="0.25">
      <c r="A2" s="82" t="s">
        <v>94</v>
      </c>
      <c r="B2" s="82"/>
      <c r="C2" s="82" t="s">
        <v>92</v>
      </c>
      <c r="D2" s="82"/>
      <c r="E2" s="82"/>
      <c r="F2" s="82"/>
      <c r="G2" s="82"/>
      <c r="H2" s="82"/>
      <c r="I2" s="241" t="s">
        <v>93</v>
      </c>
      <c r="J2" s="241"/>
      <c r="K2" s="241"/>
      <c r="L2" s="241"/>
      <c r="M2" s="241"/>
      <c r="N2" s="241"/>
      <c r="O2" s="241" t="s">
        <v>211</v>
      </c>
      <c r="P2" s="241"/>
      <c r="Q2" s="241"/>
      <c r="R2" s="241"/>
      <c r="S2" s="241"/>
      <c r="T2" s="241"/>
      <c r="U2" s="241"/>
      <c r="V2" s="241"/>
      <c r="W2" s="241"/>
      <c r="X2" s="241"/>
    </row>
    <row r="3" spans="1:24" x14ac:dyDescent="0.25">
      <c r="A3" s="82" t="s">
        <v>19</v>
      </c>
      <c r="B3" s="82"/>
      <c r="C3" s="82"/>
      <c r="D3" s="82"/>
      <c r="E3" s="82"/>
      <c r="F3" s="82"/>
      <c r="G3" s="82"/>
      <c r="H3" s="82"/>
      <c r="I3" s="241" t="s">
        <v>91</v>
      </c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</row>
    <row r="4" spans="1:24" x14ac:dyDescent="0.25">
      <c r="A4" s="82" t="s">
        <v>21</v>
      </c>
      <c r="B4" s="82"/>
      <c r="C4" s="82"/>
      <c r="D4" s="82"/>
      <c r="E4" s="82"/>
      <c r="F4" s="82"/>
      <c r="G4" s="82"/>
      <c r="H4" s="82"/>
      <c r="I4" s="108" t="s">
        <v>22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10"/>
    </row>
    <row r="5" spans="1:24" x14ac:dyDescent="0.25">
      <c r="A5" s="82" t="s">
        <v>108</v>
      </c>
      <c r="B5" s="82"/>
      <c r="C5" s="82"/>
      <c r="D5" s="82"/>
      <c r="E5" s="82"/>
      <c r="F5" s="82"/>
      <c r="G5" s="82"/>
      <c r="H5" s="82"/>
      <c r="I5" s="108" t="s">
        <v>24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10"/>
    </row>
    <row r="6" spans="1:24" x14ac:dyDescent="0.25">
      <c r="A6" s="82" t="s">
        <v>25</v>
      </c>
      <c r="B6" s="82"/>
      <c r="C6" s="82"/>
      <c r="D6" s="82"/>
      <c r="E6" s="82"/>
      <c r="F6" s="82"/>
      <c r="G6" s="82"/>
      <c r="H6" s="82"/>
      <c r="I6" s="108" t="s">
        <v>26</v>
      </c>
      <c r="J6" s="109"/>
      <c r="K6" s="109"/>
      <c r="L6" s="109"/>
      <c r="M6" s="109"/>
      <c r="N6" s="109"/>
      <c r="O6" s="109"/>
      <c r="P6" s="110"/>
      <c r="Q6" s="241" t="s">
        <v>27</v>
      </c>
      <c r="R6" s="241"/>
      <c r="S6" s="241"/>
      <c r="T6" s="241"/>
      <c r="U6" s="241"/>
      <c r="V6" s="241"/>
      <c r="W6" s="241"/>
      <c r="X6" s="241"/>
    </row>
    <row r="7" spans="1:24" x14ac:dyDescent="0.25">
      <c r="A7" s="82" t="s">
        <v>194</v>
      </c>
      <c r="B7" s="82"/>
      <c r="C7" s="82"/>
      <c r="D7" s="82"/>
      <c r="E7" s="82"/>
      <c r="F7" s="82"/>
      <c r="G7" s="82"/>
      <c r="H7" s="82"/>
      <c r="I7" s="82" t="s">
        <v>289</v>
      </c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4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4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4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4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24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v>0</v>
      </c>
      <c r="U13" s="1">
        <v>1</v>
      </c>
      <c r="V13" s="1">
        <f t="shared" ref="V13:W27" si="0">D13+F13+H13+J13+L13+N13+P13+R13+T13</f>
        <v>0</v>
      </c>
      <c r="W13" s="1">
        <f t="shared" si="0"/>
        <v>1</v>
      </c>
      <c r="X13" s="14">
        <f t="shared" ref="X13:X28" si="1">V13+W13</f>
        <v>1</v>
      </c>
    </row>
    <row r="14" spans="1:24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v>0</v>
      </c>
      <c r="U14" s="1">
        <v>0</v>
      </c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4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0</v>
      </c>
      <c r="U15" s="1">
        <v>0</v>
      </c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4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>
        <v>1</v>
      </c>
      <c r="U16" s="1">
        <v>0</v>
      </c>
      <c r="V16" s="1">
        <f>D16+F16+H16+J16+L16+N16+P16+R16+T16</f>
        <v>1</v>
      </c>
      <c r="W16" s="1">
        <f>E16+G16+I16+K16+M16+O16+Q16+S16+U16</f>
        <v>0</v>
      </c>
      <c r="X16" s="14">
        <f>V16+W16</f>
        <v>1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>D17+F17+H17+J17+L17+N17+P17+R17+T17</f>
        <v>0</v>
      </c>
      <c r="W17" s="1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>
        <v>0</v>
      </c>
      <c r="U18" s="1">
        <v>1</v>
      </c>
      <c r="V18" s="1">
        <f t="shared" si="0"/>
        <v>0</v>
      </c>
      <c r="W18" s="1">
        <f t="shared" si="0"/>
        <v>1</v>
      </c>
      <c r="X18" s="14">
        <f t="shared" si="1"/>
        <v>1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1</v>
      </c>
      <c r="U19" s="1">
        <v>0</v>
      </c>
      <c r="V19" s="1">
        <f t="shared" si="0"/>
        <v>1</v>
      </c>
      <c r="W19" s="1">
        <f t="shared" si="0"/>
        <v>0</v>
      </c>
      <c r="X19" s="14">
        <f t="shared" si="1"/>
        <v>1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v>0</v>
      </c>
      <c r="U20" s="1">
        <v>0</v>
      </c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0</v>
      </c>
      <c r="U21" s="1">
        <v>0</v>
      </c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f t="shared" si="0"/>
        <v>0</v>
      </c>
      <c r="W25" s="1">
        <f t="shared" si="0"/>
        <v>0</v>
      </c>
      <c r="X25" s="14">
        <f t="shared" si="1"/>
        <v>0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0"/>
        <v>0</v>
      </c>
      <c r="X26" s="14">
        <f t="shared" si="1"/>
        <v>0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>'RIV-Valverde'!V28+'RIV Monte Cristi'!V28+'RIV-Dajabon'!V28</f>
        <v>0</v>
      </c>
      <c r="W28" s="1">
        <f>'RIV-Valverde'!W28+'RIV Monte Cristi'!W28+'RIV-Dajabon'!W28</f>
        <v>0</v>
      </c>
      <c r="X28" s="14">
        <f t="shared" si="1"/>
        <v>0</v>
      </c>
    </row>
    <row r="29" spans="1:24" ht="15.75" x14ac:dyDescent="0.3">
      <c r="A29" s="81" t="s">
        <v>249</v>
      </c>
      <c r="B29" s="81"/>
      <c r="C29" s="8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>
        <f>SUM(T13:T28)</f>
        <v>2</v>
      </c>
      <c r="U29" s="3">
        <f>SUM(U13:U28)</f>
        <v>2</v>
      </c>
      <c r="V29" s="3">
        <f>SUM(V13:V28)</f>
        <v>2</v>
      </c>
      <c r="W29" s="3">
        <f>SUM(W13:W28)</f>
        <v>2</v>
      </c>
      <c r="X29" s="15">
        <f>SUM(X13:X28)</f>
        <v>4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62">
        <v>4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62">
        <v>0</v>
      </c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62">
        <v>4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62">
        <v>4</v>
      </c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62">
        <v>0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62">
        <v>0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62">
        <v>12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62">
        <v>0</v>
      </c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</sheetData>
  <mergeCells count="56">
    <mergeCell ref="A13:C13"/>
    <mergeCell ref="A14:C14"/>
    <mergeCell ref="A15:C15"/>
    <mergeCell ref="A19:C19"/>
    <mergeCell ref="A20:C20"/>
    <mergeCell ref="A18:C18"/>
    <mergeCell ref="A1:X1"/>
    <mergeCell ref="A2:B2"/>
    <mergeCell ref="C2:H2"/>
    <mergeCell ref="I2:N2"/>
    <mergeCell ref="O2:X2"/>
    <mergeCell ref="A9:C12"/>
    <mergeCell ref="X9:X12"/>
    <mergeCell ref="T10:U11"/>
    <mergeCell ref="A7:H7"/>
    <mergeCell ref="A3:H3"/>
    <mergeCell ref="I3:X3"/>
    <mergeCell ref="I4:X4"/>
    <mergeCell ref="A5:H5"/>
    <mergeCell ref="I5:X5"/>
    <mergeCell ref="A6:H6"/>
    <mergeCell ref="I6:P6"/>
    <mergeCell ref="Q6:X6"/>
    <mergeCell ref="A4:H4"/>
    <mergeCell ref="A27:C27"/>
    <mergeCell ref="I7:X7"/>
    <mergeCell ref="A8:X8"/>
    <mergeCell ref="D9:U9"/>
    <mergeCell ref="V9:W11"/>
    <mergeCell ref="D10:E11"/>
    <mergeCell ref="F10:G11"/>
    <mergeCell ref="H10:I11"/>
    <mergeCell ref="J10:K11"/>
    <mergeCell ref="L10:M11"/>
    <mergeCell ref="N10:O11"/>
    <mergeCell ref="P10:Q11"/>
    <mergeCell ref="R10:S11"/>
    <mergeCell ref="A23:C23"/>
    <mergeCell ref="A24:C24"/>
    <mergeCell ref="A25:C25"/>
    <mergeCell ref="A37:W37"/>
    <mergeCell ref="A38:W38"/>
    <mergeCell ref="A21:C21"/>
    <mergeCell ref="A22:C22"/>
    <mergeCell ref="A16:C16"/>
    <mergeCell ref="A17:C17"/>
    <mergeCell ref="A32:W32"/>
    <mergeCell ref="A33:W33"/>
    <mergeCell ref="A34:W34"/>
    <mergeCell ref="A35:W35"/>
    <mergeCell ref="A36:W36"/>
    <mergeCell ref="A26:C26"/>
    <mergeCell ref="A28:C28"/>
    <mergeCell ref="A29:C29"/>
    <mergeCell ref="A30:W30"/>
    <mergeCell ref="A31:W31"/>
  </mergeCells>
  <pageMargins left="1.1000000000000001" right="0.25" top="0.5" bottom="0.36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opLeftCell="A13" workbookViewId="0">
      <selection activeCell="Z11" sqref="Z11"/>
    </sheetView>
  </sheetViews>
  <sheetFormatPr baseColWidth="10" defaultRowHeight="15" x14ac:dyDescent="0.25"/>
  <cols>
    <col min="4" max="23" width="3.7109375" customWidth="1"/>
    <col min="24" max="24" width="11.42578125" style="17"/>
  </cols>
  <sheetData>
    <row r="1" spans="1:30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30" x14ac:dyDescent="0.25">
      <c r="A2" s="103" t="s">
        <v>94</v>
      </c>
      <c r="B2" s="103"/>
      <c r="C2" s="103" t="s">
        <v>95</v>
      </c>
      <c r="D2" s="103"/>
      <c r="E2" s="103"/>
      <c r="F2" s="103"/>
      <c r="G2" s="103"/>
      <c r="H2" s="103"/>
      <c r="I2" s="103" t="s">
        <v>96</v>
      </c>
      <c r="J2" s="103"/>
      <c r="K2" s="103"/>
      <c r="L2" s="103"/>
      <c r="M2" s="103"/>
      <c r="N2" s="103"/>
      <c r="O2" s="103" t="s">
        <v>196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30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98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30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22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30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30" x14ac:dyDescent="0.25">
      <c r="A6" s="103" t="s">
        <v>25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30" x14ac:dyDescent="0.25">
      <c r="A7" s="103" t="s">
        <v>195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6"/>
      <c r="Z7" s="6"/>
      <c r="AA7" s="6"/>
      <c r="AB7" s="6"/>
      <c r="AC7" s="6"/>
      <c r="AD7" s="6"/>
    </row>
    <row r="8" spans="1:30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6"/>
      <c r="Z8" s="6"/>
      <c r="AA8" s="6"/>
      <c r="AB8" s="6"/>
      <c r="AC8" s="6"/>
      <c r="AD8" s="6"/>
    </row>
    <row r="9" spans="1:30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  <c r="Y9" s="6"/>
      <c r="Z9" s="6"/>
      <c r="AA9" s="6"/>
      <c r="AB9" s="6"/>
      <c r="AC9" s="6"/>
      <c r="AD9" s="6"/>
    </row>
    <row r="10" spans="1:30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  <c r="Y10" s="6"/>
      <c r="Z10" s="6"/>
      <c r="AA10" s="6"/>
      <c r="AB10" s="6"/>
      <c r="AC10" s="6"/>
      <c r="AD10" s="6"/>
    </row>
    <row r="11" spans="1:30" ht="15" customHeight="1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30" ht="15" customHeight="1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30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4">
        <f t="shared" ref="V13:W27" si="0">D13+F13+H13+J13+L13+N13+P13+R13+T13</f>
        <v>0</v>
      </c>
      <c r="W13" s="14">
        <f t="shared" si="0"/>
        <v>0</v>
      </c>
      <c r="X13" s="14">
        <f t="shared" ref="X13:X28" si="1">V13+W13</f>
        <v>0</v>
      </c>
    </row>
    <row r="14" spans="1:30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4">
        <f t="shared" si="0"/>
        <v>0</v>
      </c>
      <c r="W14" s="14">
        <f t="shared" si="0"/>
        <v>0</v>
      </c>
      <c r="X14" s="14">
        <f t="shared" si="1"/>
        <v>0</v>
      </c>
    </row>
    <row r="15" spans="1:30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4">
        <f t="shared" si="0"/>
        <v>0</v>
      </c>
      <c r="W15" s="14">
        <f t="shared" si="0"/>
        <v>0</v>
      </c>
      <c r="X15" s="14">
        <f t="shared" si="1"/>
        <v>0</v>
      </c>
    </row>
    <row r="16" spans="1:30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4">
        <f>D16+F16+H16+J16+L16+N16+P16+R16+T16</f>
        <v>0</v>
      </c>
      <c r="W16" s="14">
        <f>E16+G16+I16+K16+M16+O16+Q16+S16+U16</f>
        <v>0</v>
      </c>
      <c r="X16" s="14">
        <f>V16+W16</f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4">
        <f>D17+F17+H17+J17+L17+N17+P17+R17+T17</f>
        <v>0</v>
      </c>
      <c r="W17" s="14">
        <f>E17+G17+I17+K17+M17+O17+Q17+S17+U17</f>
        <v>0</v>
      </c>
      <c r="X17" s="14">
        <f>V17+W17</f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4">
        <f t="shared" si="0"/>
        <v>0</v>
      </c>
      <c r="W18" s="14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4">
        <f t="shared" si="0"/>
        <v>0</v>
      </c>
      <c r="W19" s="14">
        <f t="shared" si="0"/>
        <v>0</v>
      </c>
      <c r="X19" s="14">
        <f t="shared" si="1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4">
        <f t="shared" si="0"/>
        <v>0</v>
      </c>
      <c r="W20" s="14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4">
        <f t="shared" si="0"/>
        <v>0</v>
      </c>
      <c r="W21" s="14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4">
        <f t="shared" si="0"/>
        <v>0</v>
      </c>
      <c r="W22" s="14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4">
        <f t="shared" si="0"/>
        <v>0</v>
      </c>
      <c r="W23" s="14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4">
        <f t="shared" si="0"/>
        <v>0</v>
      </c>
      <c r="W24" s="14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>
        <v>2</v>
      </c>
      <c r="F25" s="1">
        <v>3</v>
      </c>
      <c r="G25" s="1">
        <v>10</v>
      </c>
      <c r="H25" s="1">
        <v>2</v>
      </c>
      <c r="I25" s="1">
        <v>1</v>
      </c>
      <c r="J25" s="1">
        <v>4</v>
      </c>
      <c r="K25" s="1">
        <v>5</v>
      </c>
      <c r="L25" s="1">
        <v>10</v>
      </c>
      <c r="M25" s="1">
        <v>8</v>
      </c>
      <c r="N25" s="1">
        <v>19</v>
      </c>
      <c r="O25" s="1">
        <v>24</v>
      </c>
      <c r="P25" s="1">
        <v>23</v>
      </c>
      <c r="Q25" s="1">
        <v>33</v>
      </c>
      <c r="R25" s="1">
        <v>42</v>
      </c>
      <c r="S25" s="1">
        <v>66</v>
      </c>
      <c r="T25" s="1">
        <v>32</v>
      </c>
      <c r="U25" s="1">
        <v>30</v>
      </c>
      <c r="V25" s="14">
        <f t="shared" si="0"/>
        <v>135</v>
      </c>
      <c r="W25" s="14">
        <f t="shared" si="0"/>
        <v>179</v>
      </c>
      <c r="X25" s="14">
        <f t="shared" si="1"/>
        <v>314</v>
      </c>
    </row>
    <row r="26" spans="1:24" ht="15.75" x14ac:dyDescent="0.3">
      <c r="A26" s="78" t="s">
        <v>271</v>
      </c>
      <c r="B26" s="78"/>
      <c r="C26" s="78"/>
      <c r="D26" s="1">
        <v>1</v>
      </c>
      <c r="E26" s="1">
        <v>1</v>
      </c>
      <c r="F26" s="1">
        <v>2</v>
      </c>
      <c r="G26" s="1"/>
      <c r="H26" s="1"/>
      <c r="I26" s="1"/>
      <c r="J26" s="1">
        <v>1</v>
      </c>
      <c r="K26" s="1"/>
      <c r="L26" s="1">
        <v>1</v>
      </c>
      <c r="M26" s="1">
        <v>2</v>
      </c>
      <c r="N26" s="1">
        <v>4</v>
      </c>
      <c r="O26" s="1"/>
      <c r="P26" s="1">
        <v>1</v>
      </c>
      <c r="Q26" s="1">
        <v>1</v>
      </c>
      <c r="R26" s="1">
        <v>2</v>
      </c>
      <c r="S26" s="1">
        <v>3</v>
      </c>
      <c r="T26" s="1"/>
      <c r="U26" s="1"/>
      <c r="V26" s="14">
        <f t="shared" si="0"/>
        <v>12</v>
      </c>
      <c r="W26" s="14">
        <f t="shared" si="0"/>
        <v>7</v>
      </c>
      <c r="X26" s="14">
        <f t="shared" si="1"/>
        <v>19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4">
        <f t="shared" si="0"/>
        <v>0</v>
      </c>
      <c r="W27" s="14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4">
        <f>'RIV-Valverde'!V28+'RIV Monte Cristi'!V28+'RIV-Dajabon'!V28</f>
        <v>0</v>
      </c>
      <c r="W28" s="14">
        <f>'RIV-Valverde'!W28+'RIV Monte Cristi'!W28+'RIV-Dajabon'!W28</f>
        <v>0</v>
      </c>
      <c r="X28" s="14">
        <f t="shared" si="1"/>
        <v>0</v>
      </c>
    </row>
    <row r="29" spans="1:24" ht="15.75" x14ac:dyDescent="0.3">
      <c r="A29" s="81" t="s">
        <v>249</v>
      </c>
      <c r="B29" s="81"/>
      <c r="C29" s="81"/>
      <c r="D29" s="22">
        <v>0</v>
      </c>
      <c r="E29" s="22">
        <f>SUM(E24:E28)</f>
        <v>3</v>
      </c>
      <c r="F29" s="22">
        <f t="shared" ref="F29:U29" si="2">SUM(F24:F28)</f>
        <v>5</v>
      </c>
      <c r="G29" s="22">
        <f t="shared" si="2"/>
        <v>10</v>
      </c>
      <c r="H29" s="22">
        <f t="shared" si="2"/>
        <v>2</v>
      </c>
      <c r="I29" s="22">
        <f t="shared" si="2"/>
        <v>1</v>
      </c>
      <c r="J29" s="22">
        <f t="shared" si="2"/>
        <v>5</v>
      </c>
      <c r="K29" s="22">
        <f t="shared" si="2"/>
        <v>5</v>
      </c>
      <c r="L29" s="22">
        <f t="shared" si="2"/>
        <v>11</v>
      </c>
      <c r="M29" s="22">
        <f t="shared" si="2"/>
        <v>10</v>
      </c>
      <c r="N29" s="22">
        <f t="shared" si="2"/>
        <v>23</v>
      </c>
      <c r="O29" s="22">
        <f t="shared" si="2"/>
        <v>24</v>
      </c>
      <c r="P29" s="22">
        <f t="shared" si="2"/>
        <v>24</v>
      </c>
      <c r="Q29" s="22">
        <f t="shared" si="2"/>
        <v>34</v>
      </c>
      <c r="R29" s="22">
        <f t="shared" si="2"/>
        <v>44</v>
      </c>
      <c r="S29" s="22">
        <f t="shared" si="2"/>
        <v>69</v>
      </c>
      <c r="T29" s="22">
        <f t="shared" si="2"/>
        <v>32</v>
      </c>
      <c r="U29" s="22">
        <f t="shared" si="2"/>
        <v>30</v>
      </c>
      <c r="V29" s="22">
        <f>SUM(V13:V28)</f>
        <v>147</v>
      </c>
      <c r="W29" s="22">
        <f>SUM(W13:W28)</f>
        <v>186</v>
      </c>
      <c r="X29" s="22">
        <f>SUM(X13:X28)</f>
        <v>333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62"/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62"/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62"/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62"/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62">
        <v>158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62">
        <v>246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62">
        <v>393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62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62"/>
    </row>
    <row r="48" spans="1:24" x14ac:dyDescent="0.25">
      <c r="A48" t="s">
        <v>207</v>
      </c>
    </row>
  </sheetData>
  <mergeCells count="56">
    <mergeCell ref="A38:W38"/>
    <mergeCell ref="A33:W33"/>
    <mergeCell ref="A34:W34"/>
    <mergeCell ref="A35:W35"/>
    <mergeCell ref="A36:W36"/>
    <mergeCell ref="A37:W37"/>
    <mergeCell ref="A28:C28"/>
    <mergeCell ref="A29:C29"/>
    <mergeCell ref="A30:W30"/>
    <mergeCell ref="A31:W31"/>
    <mergeCell ref="A32:W32"/>
    <mergeCell ref="A4:H4"/>
    <mergeCell ref="I4:X4"/>
    <mergeCell ref="A5:H5"/>
    <mergeCell ref="I5:X5"/>
    <mergeCell ref="A6:H6"/>
    <mergeCell ref="I6:P6"/>
    <mergeCell ref="Q6:X6"/>
    <mergeCell ref="A3:H3"/>
    <mergeCell ref="I3:X3"/>
    <mergeCell ref="A1:X1"/>
    <mergeCell ref="A2:B2"/>
    <mergeCell ref="C2:H2"/>
    <mergeCell ref="I2:N2"/>
    <mergeCell ref="O2:X2"/>
    <mergeCell ref="A7:H7"/>
    <mergeCell ref="I7:X7"/>
    <mergeCell ref="A8:X8"/>
    <mergeCell ref="D9:U9"/>
    <mergeCell ref="V9:W11"/>
    <mergeCell ref="D10:E11"/>
    <mergeCell ref="F10:G11"/>
    <mergeCell ref="H10:I11"/>
    <mergeCell ref="J10:K11"/>
    <mergeCell ref="L10:M11"/>
    <mergeCell ref="N10:O11"/>
    <mergeCell ref="P10:Q11"/>
    <mergeCell ref="R10:S11"/>
    <mergeCell ref="A9:C12"/>
    <mergeCell ref="X9:X12"/>
    <mergeCell ref="T10:U11"/>
    <mergeCell ref="A27:C27"/>
    <mergeCell ref="A13:C13"/>
    <mergeCell ref="A14:C14"/>
    <mergeCell ref="A15:C15"/>
    <mergeCell ref="A19:C19"/>
    <mergeCell ref="A20:C20"/>
    <mergeCell ref="A21:C21"/>
    <mergeCell ref="A22:C22"/>
    <mergeCell ref="A23:C23"/>
    <mergeCell ref="A24:C24"/>
    <mergeCell ref="A25:C25"/>
    <mergeCell ref="A26:C26"/>
    <mergeCell ref="A18:C18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X31"/>
  <sheetViews>
    <sheetView topLeftCell="A13" workbookViewId="0">
      <selection activeCell="A31" sqref="A31:X31"/>
    </sheetView>
  </sheetViews>
  <sheetFormatPr baseColWidth="10" defaultRowHeight="15" x14ac:dyDescent="0.25"/>
  <cols>
    <col min="1" max="3" width="11.42578125" style="43"/>
    <col min="4" max="21" width="3.7109375" style="43" customWidth="1"/>
    <col min="22" max="22" width="4.5703125" style="43" customWidth="1"/>
    <col min="23" max="23" width="4.42578125" style="43" customWidth="1"/>
    <col min="24" max="24" width="11.42578125" style="44"/>
  </cols>
  <sheetData>
    <row r="3" spans="1:24" ht="15.75" x14ac:dyDescent="0.25">
      <c r="A3" s="114" t="s">
        <v>162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4" ht="15.75" x14ac:dyDescent="0.25">
      <c r="A4" s="121" t="s">
        <v>163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4" ht="15.75" x14ac:dyDescent="0.25">
      <c r="A5" s="114" t="s">
        <v>161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ht="15.75" x14ac:dyDescent="0.25">
      <c r="A6" s="121" t="s">
        <v>231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x14ac:dyDescent="0.25">
      <c r="A7" s="122" t="s">
        <v>290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</row>
    <row r="10" spans="1:24" ht="15" customHeight="1" x14ac:dyDescent="0.25">
      <c r="A10" s="146" t="s">
        <v>13</v>
      </c>
      <c r="B10" s="146"/>
      <c r="C10" s="146"/>
      <c r="D10" s="147" t="s">
        <v>14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6" t="s">
        <v>11</v>
      </c>
      <c r="W10" s="146"/>
      <c r="X10" s="125" t="s">
        <v>258</v>
      </c>
    </row>
    <row r="11" spans="1:24" ht="15" customHeight="1" x14ac:dyDescent="0.25">
      <c r="A11" s="146"/>
      <c r="B11" s="146"/>
      <c r="C11" s="146"/>
      <c r="D11" s="117" t="s">
        <v>259</v>
      </c>
      <c r="E11" s="117"/>
      <c r="F11" s="117" t="s">
        <v>30</v>
      </c>
      <c r="G11" s="117"/>
      <c r="H11" s="145" t="s">
        <v>251</v>
      </c>
      <c r="I11" s="145"/>
      <c r="J11" s="145" t="s">
        <v>252</v>
      </c>
      <c r="K11" s="145"/>
      <c r="L11" s="145" t="s">
        <v>253</v>
      </c>
      <c r="M11" s="145"/>
      <c r="N11" s="145" t="s">
        <v>254</v>
      </c>
      <c r="O11" s="145"/>
      <c r="P11" s="145" t="s">
        <v>255</v>
      </c>
      <c r="Q11" s="145"/>
      <c r="R11" s="145" t="s">
        <v>256</v>
      </c>
      <c r="S11" s="145"/>
      <c r="T11" s="145" t="s">
        <v>257</v>
      </c>
      <c r="U11" s="145"/>
      <c r="V11" s="146"/>
      <c r="W11" s="146"/>
      <c r="X11" s="125"/>
    </row>
    <row r="12" spans="1:24" ht="15" customHeight="1" x14ac:dyDescent="0.25">
      <c r="A12" s="146"/>
      <c r="B12" s="146"/>
      <c r="C12" s="146"/>
      <c r="D12" s="117"/>
      <c r="E12" s="117"/>
      <c r="F12" s="117"/>
      <c r="G12" s="117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6"/>
      <c r="W12" s="146"/>
      <c r="X12" s="125"/>
    </row>
    <row r="13" spans="1:24" x14ac:dyDescent="0.25">
      <c r="A13" s="146"/>
      <c r="B13" s="146"/>
      <c r="C13" s="146"/>
      <c r="D13" s="56" t="s">
        <v>32</v>
      </c>
      <c r="E13" s="56" t="s">
        <v>33</v>
      </c>
      <c r="F13" s="56" t="s">
        <v>32</v>
      </c>
      <c r="G13" s="56" t="s">
        <v>33</v>
      </c>
      <c r="H13" s="56" t="s">
        <v>32</v>
      </c>
      <c r="I13" s="56" t="s">
        <v>33</v>
      </c>
      <c r="J13" s="56" t="s">
        <v>32</v>
      </c>
      <c r="K13" s="56" t="s">
        <v>33</v>
      </c>
      <c r="L13" s="56" t="s">
        <v>32</v>
      </c>
      <c r="M13" s="56" t="s">
        <v>33</v>
      </c>
      <c r="N13" s="56" t="s">
        <v>32</v>
      </c>
      <c r="O13" s="56" t="s">
        <v>33</v>
      </c>
      <c r="P13" s="56" t="s">
        <v>32</v>
      </c>
      <c r="Q13" s="56" t="s">
        <v>33</v>
      </c>
      <c r="R13" s="56" t="s">
        <v>32</v>
      </c>
      <c r="S13" s="56" t="s">
        <v>33</v>
      </c>
      <c r="T13" s="56" t="s">
        <v>32</v>
      </c>
      <c r="U13" s="56" t="s">
        <v>33</v>
      </c>
      <c r="V13" s="56" t="s">
        <v>32</v>
      </c>
      <c r="W13" s="56" t="s">
        <v>33</v>
      </c>
      <c r="X13" s="125"/>
    </row>
    <row r="14" spans="1:24" x14ac:dyDescent="0.25">
      <c r="A14" s="115" t="s">
        <v>262</v>
      </c>
      <c r="B14" s="115"/>
      <c r="C14" s="115"/>
      <c r="D14" s="38">
        <f>'RX DN 001'!D13+'RX sto dgo Este 001'!D13+'RX sto Dgo Este 002'!D13</f>
        <v>0</v>
      </c>
      <c r="E14" s="38">
        <f>'RX DN 001'!E13+'RX sto dgo Este 001'!E13+'RX sto Dgo Este 002'!E13</f>
        <v>0</v>
      </c>
      <c r="F14" s="38">
        <f>'RX DN 001'!F13+'RX sto dgo Este 001'!F13+'RX sto Dgo Este 002'!F13</f>
        <v>0</v>
      </c>
      <c r="G14" s="38">
        <f>'RX DN 001'!G13+'RX sto dgo Este 001'!G13+'RX sto Dgo Este 002'!G13</f>
        <v>0</v>
      </c>
      <c r="H14" s="38">
        <f>'RX DN 001'!H13+'RX sto dgo Este 001'!H13+'RX sto Dgo Este 002'!H13</f>
        <v>0</v>
      </c>
      <c r="I14" s="38">
        <f>'RX DN 001'!I13+'RX sto dgo Este 001'!I13+'RX sto Dgo Este 002'!I13</f>
        <v>0</v>
      </c>
      <c r="J14" s="38">
        <f>'RX DN 001'!J13+'RX sto dgo Este 001'!J13+'RX sto Dgo Este 002'!J13</f>
        <v>0</v>
      </c>
      <c r="K14" s="38">
        <f>'RX DN 001'!K13+'RX sto dgo Este 001'!K13+'RX sto Dgo Este 002'!K13</f>
        <v>0</v>
      </c>
      <c r="L14" s="38">
        <f>'RX DN 001'!L13+'RX sto dgo Este 001'!L13+'RX sto Dgo Este 002'!L13</f>
        <v>0</v>
      </c>
      <c r="M14" s="38">
        <f>'RX DN 001'!M13+'RX sto dgo Este 001'!M13+'RX sto Dgo Este 002'!M13</f>
        <v>0</v>
      </c>
      <c r="N14" s="38">
        <f>'RX DN 001'!N13+'RX sto dgo Este 001'!N13+'RX sto Dgo Este 002'!N13</f>
        <v>0</v>
      </c>
      <c r="O14" s="38">
        <f>'RX DN 001'!O13+'RX sto dgo Este 001'!O13+'RX sto Dgo Este 002'!O13</f>
        <v>0</v>
      </c>
      <c r="P14" s="38">
        <f>'RX DN 001'!P13+'RX sto dgo Este 001'!P13+'RX sto Dgo Este 002'!P13</f>
        <v>0</v>
      </c>
      <c r="Q14" s="38">
        <f>'RX DN 001'!Q13+'RX sto dgo Este 001'!Q13+'RX sto Dgo Este 002'!Q13</f>
        <v>0</v>
      </c>
      <c r="R14" s="38">
        <f>'RX DN 001'!R13+'RX sto dgo Este 001'!R13+'RX sto Dgo Este 002'!R13</f>
        <v>0</v>
      </c>
      <c r="S14" s="38">
        <f>'RX DN 001'!S13+'RX sto dgo Este 001'!S13+'RX sto Dgo Este 002'!S13</f>
        <v>0</v>
      </c>
      <c r="T14" s="38">
        <f>'RX DN 001'!T13+'RX sto dgo Este 001'!T13+'RX sto Dgo Este 002'!T13</f>
        <v>0</v>
      </c>
      <c r="U14" s="38">
        <f>'RX DN 001'!U13+'RX sto dgo Este 001'!U13+'RX sto Dgo Este 002'!U13</f>
        <v>1</v>
      </c>
      <c r="V14" s="38">
        <f>'RX DN 001'!V13+'RX sto dgo Este 001'!V13+'RX sto Dgo Este 002'!V13</f>
        <v>0</v>
      </c>
      <c r="W14" s="38">
        <f>'RX DN 001'!W13+'RX sto dgo Este 001'!W13+'RX sto Dgo Este 002'!W13</f>
        <v>1</v>
      </c>
      <c r="X14" s="39">
        <f>'RX DN 001'!X13+'RX sto dgo Este 001'!X13+'RX sto Dgo Este 002'!X13</f>
        <v>1</v>
      </c>
    </row>
    <row r="15" spans="1:24" x14ac:dyDescent="0.25">
      <c r="A15" s="115" t="s">
        <v>264</v>
      </c>
      <c r="B15" s="115"/>
      <c r="C15" s="115"/>
      <c r="D15" s="38">
        <f>'RX DN 001'!D15+'RX sto dgo Este 001'!D15+'RX sto Dgo Este 002'!D15</f>
        <v>0</v>
      </c>
      <c r="E15" s="38">
        <f>'RX DN 001'!E15+'RX sto dgo Este 001'!E15+'RX sto Dgo Este 002'!E15</f>
        <v>0</v>
      </c>
      <c r="F15" s="38">
        <f>'RX DN 001'!F15+'RX sto dgo Este 001'!F15+'RX sto Dgo Este 002'!F15</f>
        <v>0</v>
      </c>
      <c r="G15" s="38">
        <f>'RX DN 001'!G15+'RX sto dgo Este 001'!G15+'RX sto Dgo Este 002'!G15</f>
        <v>0</v>
      </c>
      <c r="H15" s="38">
        <f>'RX DN 001'!H15+'RX sto dgo Este 001'!H15+'RX sto Dgo Este 002'!H15</f>
        <v>0</v>
      </c>
      <c r="I15" s="38">
        <f>'RX DN 001'!I15+'RX sto dgo Este 001'!I15+'RX sto Dgo Este 002'!I15</f>
        <v>0</v>
      </c>
      <c r="J15" s="38">
        <f>'RX DN 001'!J15+'RX sto dgo Este 001'!J15+'RX sto Dgo Este 002'!J15</f>
        <v>0</v>
      </c>
      <c r="K15" s="38">
        <f>'RX DN 001'!K15+'RX sto dgo Este 001'!K15+'RX sto Dgo Este 002'!K15</f>
        <v>0</v>
      </c>
      <c r="L15" s="38">
        <f>'RX DN 001'!L15+'RX sto dgo Este 001'!L15+'RX sto Dgo Este 002'!L15</f>
        <v>0</v>
      </c>
      <c r="M15" s="38">
        <f>'RX DN 001'!M15+'RX sto dgo Este 001'!M15+'RX sto Dgo Este 002'!M15</f>
        <v>0</v>
      </c>
      <c r="N15" s="38">
        <f>'RX DN 001'!N15+'RX sto dgo Este 001'!N15+'RX sto Dgo Este 002'!N15</f>
        <v>0</v>
      </c>
      <c r="O15" s="38">
        <f>'RX DN 001'!O15+'RX sto dgo Este 001'!O15+'RX sto Dgo Este 002'!O15</f>
        <v>0</v>
      </c>
      <c r="P15" s="38">
        <f>'RX DN 001'!P15+'RX sto dgo Este 001'!P15+'RX sto Dgo Este 002'!P15</f>
        <v>0</v>
      </c>
      <c r="Q15" s="38">
        <f>'RX DN 001'!Q15+'RX sto dgo Este 001'!Q15+'RX sto Dgo Este 002'!Q15</f>
        <v>0</v>
      </c>
      <c r="R15" s="38">
        <f>'RX DN 001'!R15+'RX sto dgo Este 001'!R15+'RX sto Dgo Este 002'!R15</f>
        <v>0</v>
      </c>
      <c r="S15" s="38">
        <f>'RX DN 001'!S15+'RX sto dgo Este 001'!S15+'RX sto Dgo Este 002'!S15</f>
        <v>0</v>
      </c>
      <c r="T15" s="38">
        <f>'RX DN 001'!T15+'RX sto dgo Este 001'!T15+'RX sto Dgo Este 002'!T15</f>
        <v>6</v>
      </c>
      <c r="U15" s="38">
        <f>'RX DN 001'!U15+'RX sto dgo Este 001'!U15+'RX sto Dgo Este 002'!U15</f>
        <v>0</v>
      </c>
      <c r="V15" s="38">
        <f>'RX DN 001'!V15+'RX sto dgo Este 001'!V15+'RX sto Dgo Este 002'!V15</f>
        <v>6</v>
      </c>
      <c r="W15" s="38">
        <f>'RX DN 001'!W15+'RX sto dgo Este 001'!W15+'RX sto Dgo Este 002'!W15</f>
        <v>0</v>
      </c>
      <c r="X15" s="39">
        <f>'RX DN 001'!X15+'RX sto dgo Este 001'!X15+'RX sto Dgo Este 002'!X15</f>
        <v>6</v>
      </c>
    </row>
    <row r="16" spans="1:24" x14ac:dyDescent="0.25">
      <c r="A16" s="115" t="s">
        <v>202</v>
      </c>
      <c r="B16" s="115"/>
      <c r="C16" s="115"/>
      <c r="D16" s="38">
        <f>'RX DN 001'!D16+'RX sto dgo Este 001'!D16+'RX sto Dgo Este 002'!D16</f>
        <v>0</v>
      </c>
      <c r="E16" s="38">
        <f>'RX DN 001'!E16+'RX sto dgo Este 001'!E16+'RX sto Dgo Este 002'!E16</f>
        <v>0</v>
      </c>
      <c r="F16" s="38">
        <f>'RX DN 001'!F16+'RX sto dgo Este 001'!F16+'RX sto Dgo Este 002'!F16</f>
        <v>0</v>
      </c>
      <c r="G16" s="38">
        <f>'RX DN 001'!G16+'RX sto dgo Este 001'!G16+'RX sto Dgo Este 002'!G16</f>
        <v>0</v>
      </c>
      <c r="H16" s="38">
        <f>'RX DN 001'!H16+'RX sto dgo Este 001'!H16+'RX sto Dgo Este 002'!H16</f>
        <v>0</v>
      </c>
      <c r="I16" s="38">
        <f>'RX DN 001'!I16+'RX sto dgo Este 001'!I16+'RX sto Dgo Este 002'!I16</f>
        <v>0</v>
      </c>
      <c r="J16" s="38">
        <f>'RX DN 001'!J16+'RX sto dgo Este 001'!J16+'RX sto Dgo Este 002'!J16</f>
        <v>0</v>
      </c>
      <c r="K16" s="38">
        <f>'RX DN 001'!K16+'RX sto dgo Este 001'!K16+'RX sto Dgo Este 002'!K16</f>
        <v>0</v>
      </c>
      <c r="L16" s="38">
        <f>'RX DN 001'!L16+'RX sto dgo Este 001'!L16+'RX sto Dgo Este 002'!L16</f>
        <v>0</v>
      </c>
      <c r="M16" s="38">
        <f>'RX DN 001'!M16+'RX sto dgo Este 001'!M16+'RX sto Dgo Este 002'!M16</f>
        <v>0</v>
      </c>
      <c r="N16" s="38">
        <f>'RX DN 001'!N16+'RX sto dgo Este 001'!N16+'RX sto Dgo Este 002'!N16</f>
        <v>0</v>
      </c>
      <c r="O16" s="38">
        <f>'RX DN 001'!O16+'RX sto dgo Este 001'!O16+'RX sto Dgo Este 002'!O16</f>
        <v>0</v>
      </c>
      <c r="P16" s="38">
        <f>'RX DN 001'!P16+'RX sto dgo Este 001'!P16+'RX sto Dgo Este 002'!P16</f>
        <v>0</v>
      </c>
      <c r="Q16" s="38">
        <f>'RX DN 001'!Q16+'RX sto dgo Este 001'!Q16+'RX sto Dgo Este 002'!Q16</f>
        <v>0</v>
      </c>
      <c r="R16" s="38">
        <f>'RX DN 001'!R16+'RX sto dgo Este 001'!R16+'RX sto Dgo Este 002'!R16</f>
        <v>0</v>
      </c>
      <c r="S16" s="38">
        <f>'RX DN 001'!S16+'RX sto dgo Este 001'!S16+'RX sto Dgo Este 002'!S16</f>
        <v>0</v>
      </c>
      <c r="T16" s="38">
        <f>'RX DN 001'!T16+'RX sto dgo Este 001'!T16+'RX sto Dgo Este 002'!T16</f>
        <v>1</v>
      </c>
      <c r="U16" s="38">
        <f>'RX DN 001'!U16+'RX sto dgo Este 001'!U16+'RX sto Dgo Este 002'!U16</f>
        <v>0</v>
      </c>
      <c r="V16" s="38">
        <f>'RX DN 001'!V16+'RX sto dgo Este 001'!V16+'RX sto Dgo Este 002'!V16</f>
        <v>1</v>
      </c>
      <c r="W16" s="38">
        <f>'RX DN 001'!W16+'RX sto dgo Este 001'!W16+'RX sto Dgo Este 002'!W16</f>
        <v>0</v>
      </c>
      <c r="X16" s="39">
        <f>'RX DN 001'!X16+'RX sto dgo Este 001'!X16+'RX sto Dgo Este 002'!X16</f>
        <v>1</v>
      </c>
    </row>
    <row r="17" spans="1:24" x14ac:dyDescent="0.25">
      <c r="A17" s="115" t="s">
        <v>0</v>
      </c>
      <c r="B17" s="115"/>
      <c r="C17" s="115"/>
      <c r="D17" s="38">
        <f>'RX DN 001'!D18+'RX sto dgo Este 001'!D18+'RX sto Dgo Este 002'!D18</f>
        <v>0</v>
      </c>
      <c r="E17" s="38">
        <f>'RX DN 001'!E18+'RX sto dgo Este 001'!E18+'RX sto Dgo Este 002'!E18</f>
        <v>0</v>
      </c>
      <c r="F17" s="38">
        <f>'RX DN 001'!F18+'RX sto dgo Este 001'!F18+'RX sto Dgo Este 002'!F18</f>
        <v>0</v>
      </c>
      <c r="G17" s="38">
        <f>'RX DN 001'!G18+'RX sto dgo Este 001'!G18+'RX sto Dgo Este 002'!G18</f>
        <v>0</v>
      </c>
      <c r="H17" s="38">
        <f>'RX DN 001'!H18+'RX sto dgo Este 001'!H18+'RX sto Dgo Este 002'!H18</f>
        <v>0</v>
      </c>
      <c r="I17" s="38">
        <f>'RX DN 001'!I18+'RX sto dgo Este 001'!I18+'RX sto Dgo Este 002'!I18</f>
        <v>0</v>
      </c>
      <c r="J17" s="38">
        <f>'RX DN 001'!J18+'RX sto dgo Este 001'!J18+'RX sto Dgo Este 002'!J18</f>
        <v>0</v>
      </c>
      <c r="K17" s="38">
        <f>'RX DN 001'!K18+'RX sto dgo Este 001'!K18+'RX sto Dgo Este 002'!K18</f>
        <v>0</v>
      </c>
      <c r="L17" s="38">
        <f>'RX DN 001'!L18+'RX sto dgo Este 001'!L18+'RX sto Dgo Este 002'!L18</f>
        <v>0</v>
      </c>
      <c r="M17" s="38">
        <f>'RX DN 001'!M18+'RX sto dgo Este 001'!M18+'RX sto Dgo Este 002'!M18</f>
        <v>0</v>
      </c>
      <c r="N17" s="38">
        <f>'RX DN 001'!N18+'RX sto dgo Este 001'!N18+'RX sto Dgo Este 002'!N18</f>
        <v>0</v>
      </c>
      <c r="O17" s="38">
        <f>'RX DN 001'!O18+'RX sto dgo Este 001'!O18+'RX sto Dgo Este 002'!O18</f>
        <v>0</v>
      </c>
      <c r="P17" s="38">
        <f>'RX DN 001'!P18+'RX sto dgo Este 001'!P18+'RX sto Dgo Este 002'!P18</f>
        <v>0</v>
      </c>
      <c r="Q17" s="38">
        <f>'RX DN 001'!Q18+'RX sto dgo Este 001'!Q18+'RX sto Dgo Este 002'!Q18</f>
        <v>0</v>
      </c>
      <c r="R17" s="38">
        <f>'RX DN 001'!R18+'RX sto dgo Este 001'!R18+'RX sto Dgo Este 002'!R18</f>
        <v>0</v>
      </c>
      <c r="S17" s="38">
        <f>'RX DN 001'!S18+'RX sto dgo Este 001'!S18+'RX sto Dgo Este 002'!S18</f>
        <v>0</v>
      </c>
      <c r="T17" s="38">
        <f>'RX DN 001'!T18+'RX sto dgo Este 001'!T18+'RX sto Dgo Este 002'!T18</f>
        <v>0</v>
      </c>
      <c r="U17" s="38">
        <f>'RX DN 001'!U18+'RX sto dgo Este 001'!U18+'RX sto Dgo Este 002'!U18</f>
        <v>1</v>
      </c>
      <c r="V17" s="38">
        <f>'RX DN 001'!V18+'RX sto dgo Este 001'!V18+'RX sto Dgo Este 002'!V18</f>
        <v>0</v>
      </c>
      <c r="W17" s="38">
        <f>'RX DN 001'!W18+'RX sto dgo Este 001'!W18+'RX sto Dgo Este 002'!W18</f>
        <v>1</v>
      </c>
      <c r="X17" s="39">
        <f>'RX DN 001'!X18+'RX sto dgo Este 001'!X18+'RX sto Dgo Este 002'!X18</f>
        <v>1</v>
      </c>
    </row>
    <row r="18" spans="1:24" x14ac:dyDescent="0.25">
      <c r="A18" s="115" t="s">
        <v>281</v>
      </c>
      <c r="B18" s="115"/>
      <c r="C18" s="115"/>
      <c r="D18" s="38">
        <f>'RX DN 001'!D19+'RX sto dgo Este 001'!D19+'RX sto Dgo Este 002'!D19</f>
        <v>0</v>
      </c>
      <c r="E18" s="38">
        <f>'RX DN 001'!E19+'RX sto dgo Este 001'!E19+'RX sto Dgo Este 002'!E19</f>
        <v>0</v>
      </c>
      <c r="F18" s="38">
        <f>'RX DN 001'!F19+'RX sto dgo Este 001'!F19+'RX sto Dgo Este 002'!F19</f>
        <v>0</v>
      </c>
      <c r="G18" s="38">
        <f>'RX DN 001'!G19+'RX sto dgo Este 001'!G19+'RX sto Dgo Este 002'!G19</f>
        <v>0</v>
      </c>
      <c r="H18" s="38">
        <f>'RX DN 001'!H19+'RX sto dgo Este 001'!H19+'RX sto Dgo Este 002'!H19</f>
        <v>0</v>
      </c>
      <c r="I18" s="38">
        <f>'RX DN 001'!I19+'RX sto dgo Este 001'!I19+'RX sto Dgo Este 002'!I19</f>
        <v>0</v>
      </c>
      <c r="J18" s="38">
        <f>'RX DN 001'!J19+'RX sto dgo Este 001'!J19+'RX sto Dgo Este 002'!J19</f>
        <v>0</v>
      </c>
      <c r="K18" s="38">
        <f>'RX DN 001'!K19+'RX sto dgo Este 001'!K19+'RX sto Dgo Este 002'!K19</f>
        <v>0</v>
      </c>
      <c r="L18" s="38">
        <f>'RX DN 001'!L19+'RX sto dgo Este 001'!L19+'RX sto Dgo Este 002'!L19</f>
        <v>0</v>
      </c>
      <c r="M18" s="38">
        <f>'RX DN 001'!M19+'RX sto dgo Este 001'!M19+'RX sto Dgo Este 002'!M19</f>
        <v>0</v>
      </c>
      <c r="N18" s="38">
        <f>'RX DN 001'!N19+'RX sto dgo Este 001'!N19+'RX sto Dgo Este 002'!N19</f>
        <v>0</v>
      </c>
      <c r="O18" s="38">
        <f>'RX DN 001'!O19+'RX sto dgo Este 001'!O19+'RX sto Dgo Este 002'!O19</f>
        <v>0</v>
      </c>
      <c r="P18" s="38">
        <f>'RX DN 001'!P19+'RX sto dgo Este 001'!P19+'RX sto Dgo Este 002'!P19</f>
        <v>0</v>
      </c>
      <c r="Q18" s="38">
        <f>'RX DN 001'!Q19+'RX sto dgo Este 001'!Q19+'RX sto Dgo Este 002'!Q19</f>
        <v>0</v>
      </c>
      <c r="R18" s="38">
        <f>'RX DN 001'!R19+'RX sto dgo Este 001'!R19+'RX sto Dgo Este 002'!R19</f>
        <v>0</v>
      </c>
      <c r="S18" s="38">
        <f>'RX DN 001'!S19+'RX sto dgo Este 001'!S19+'RX sto Dgo Este 002'!S19</f>
        <v>0</v>
      </c>
      <c r="T18" s="38">
        <f>'RX DN 001'!T19+'RX sto dgo Este 001'!T19+'RX sto Dgo Este 002'!T19</f>
        <v>1</v>
      </c>
      <c r="U18" s="38">
        <f>'RX DN 001'!U19+'RX sto dgo Este 001'!U19+'RX sto Dgo Este 002'!U19</f>
        <v>0</v>
      </c>
      <c r="V18" s="38">
        <f>'RX DN 001'!V19+'RX sto dgo Este 001'!V19+'RX sto Dgo Este 002'!V19</f>
        <v>1</v>
      </c>
      <c r="W18" s="38">
        <f>'RX DN 001'!W19+'RX sto dgo Este 001'!W19+'RX sto Dgo Este 002'!W19</f>
        <v>0</v>
      </c>
      <c r="X18" s="39">
        <f>'RX DN 001'!X19+'RX sto dgo Este 001'!X19+'RX sto Dgo Este 002'!X19</f>
        <v>1</v>
      </c>
    </row>
    <row r="19" spans="1:24" x14ac:dyDescent="0.25">
      <c r="A19" s="115" t="s">
        <v>141</v>
      </c>
      <c r="B19" s="115"/>
      <c r="C19" s="115"/>
      <c r="D19" s="38">
        <f>'RX DN 001'!D21+'RX sto dgo Este 001'!D21+'RX sto Dgo Este 002'!D21</f>
        <v>0</v>
      </c>
      <c r="E19" s="38">
        <f>'RX DN 001'!E21+'RX sto dgo Este 001'!E21+'RX sto Dgo Este 002'!E21</f>
        <v>0</v>
      </c>
      <c r="F19" s="38">
        <f>'RX DN 001'!F21+'RX sto dgo Este 001'!F21+'RX sto Dgo Este 002'!F21</f>
        <v>0</v>
      </c>
      <c r="G19" s="38">
        <f>'RX DN 001'!G21+'RX sto dgo Este 001'!G21+'RX sto Dgo Este 002'!G21</f>
        <v>0</v>
      </c>
      <c r="H19" s="38">
        <f>'RX DN 001'!H21+'RX sto dgo Este 001'!H21+'RX sto Dgo Este 002'!H21</f>
        <v>0</v>
      </c>
      <c r="I19" s="38">
        <f>'RX DN 001'!I21+'RX sto dgo Este 001'!I21+'RX sto Dgo Este 002'!I21</f>
        <v>0</v>
      </c>
      <c r="J19" s="38">
        <f>'RX DN 001'!J21+'RX sto dgo Este 001'!J21+'RX sto Dgo Este 002'!J21</f>
        <v>0</v>
      </c>
      <c r="K19" s="38">
        <f>'RX DN 001'!K21+'RX sto dgo Este 001'!K21+'RX sto Dgo Este 002'!K21</f>
        <v>0</v>
      </c>
      <c r="L19" s="38">
        <f>'RX DN 001'!L21+'RX sto dgo Este 001'!L21+'RX sto Dgo Este 002'!L21</f>
        <v>0</v>
      </c>
      <c r="M19" s="38">
        <f>'RX DN 001'!M21+'RX sto dgo Este 001'!M21+'RX sto Dgo Este 002'!M21</f>
        <v>0</v>
      </c>
      <c r="N19" s="38">
        <f>'RX DN 001'!N21+'RX sto dgo Este 001'!N21+'RX sto Dgo Este 002'!N21</f>
        <v>0</v>
      </c>
      <c r="O19" s="38">
        <f>'RX DN 001'!O21+'RX sto dgo Este 001'!O21+'RX sto Dgo Este 002'!O21</f>
        <v>0</v>
      </c>
      <c r="P19" s="38">
        <f>'RX DN 001'!P21+'RX sto dgo Este 001'!P21+'RX sto Dgo Este 002'!P21</f>
        <v>0</v>
      </c>
      <c r="Q19" s="38">
        <f>'RX DN 001'!Q21+'RX sto dgo Este 001'!Q21+'RX sto Dgo Este 002'!Q21</f>
        <v>0</v>
      </c>
      <c r="R19" s="38">
        <f>'RX DN 001'!R21+'RX sto dgo Este 001'!R21+'RX sto Dgo Este 002'!R21</f>
        <v>0</v>
      </c>
      <c r="S19" s="38">
        <f>'RX DN 001'!S21+'RX sto dgo Este 001'!S21+'RX sto Dgo Este 002'!S21</f>
        <v>0</v>
      </c>
      <c r="T19" s="38">
        <f>'RX DN 001'!T21+'RX sto dgo Este 001'!T21+'RX sto Dgo Este 002'!T21</f>
        <v>1</v>
      </c>
      <c r="U19" s="38">
        <f>'RX DN 001'!U21+'RX sto dgo Este 001'!U21+'RX sto Dgo Este 002'!U21</f>
        <v>1</v>
      </c>
      <c r="V19" s="38">
        <f>'RX DN 001'!V21+'RX sto dgo Este 001'!V21+'RX sto Dgo Este 002'!V21</f>
        <v>1</v>
      </c>
      <c r="W19" s="38">
        <f>'RX DN 001'!W21+'RX sto dgo Este 001'!W21+'RX sto Dgo Este 002'!W21</f>
        <v>1</v>
      </c>
      <c r="X19" s="39">
        <f>'RX DN 001'!X21+'RX sto dgo Este 001'!X21+'RX sto Dgo Este 002'!X21</f>
        <v>2</v>
      </c>
    </row>
    <row r="20" spans="1:24" x14ac:dyDescent="0.25">
      <c r="A20" s="115" t="s">
        <v>269</v>
      </c>
      <c r="B20" s="115"/>
      <c r="C20" s="115"/>
      <c r="D20" s="38">
        <f>'RX DN 001'!D24+'RX sto dgo Este 001'!D24+'RX sto Dgo Este 002'!D24</f>
        <v>0</v>
      </c>
      <c r="E20" s="38">
        <f>'RX DN 001'!E24+'RX sto dgo Este 001'!E24+'RX sto Dgo Este 002'!E24</f>
        <v>0</v>
      </c>
      <c r="F20" s="38">
        <f>'RX DN 001'!F24+'RX sto dgo Este 001'!F24+'RX sto Dgo Este 002'!F24</f>
        <v>1</v>
      </c>
      <c r="G20" s="38">
        <f>'RX DN 001'!G24+'RX sto dgo Este 001'!G24+'RX sto Dgo Este 002'!G24</f>
        <v>0</v>
      </c>
      <c r="H20" s="38">
        <f>'RX DN 001'!H24+'RX sto dgo Este 001'!H24+'RX sto Dgo Este 002'!H24</f>
        <v>0</v>
      </c>
      <c r="I20" s="38">
        <f>'RX DN 001'!I24+'RX sto dgo Este 001'!I24+'RX sto Dgo Este 002'!I24</f>
        <v>0</v>
      </c>
      <c r="J20" s="38">
        <f>'RX DN 001'!J24+'RX sto dgo Este 001'!J24+'RX sto Dgo Este 002'!J24</f>
        <v>0</v>
      </c>
      <c r="K20" s="38">
        <f>'RX DN 001'!K24+'RX sto dgo Este 001'!K24+'RX sto Dgo Este 002'!K24</f>
        <v>0</v>
      </c>
      <c r="L20" s="38">
        <f>'RX DN 001'!L24+'RX sto dgo Este 001'!L24+'RX sto Dgo Este 002'!L24</f>
        <v>0</v>
      </c>
      <c r="M20" s="38">
        <f>'RX DN 001'!M24+'RX sto dgo Este 001'!M24+'RX sto Dgo Este 002'!M24</f>
        <v>0</v>
      </c>
      <c r="N20" s="38">
        <f>'RX DN 001'!N24+'RX sto dgo Este 001'!N24+'RX sto Dgo Este 002'!N24</f>
        <v>0</v>
      </c>
      <c r="O20" s="38">
        <f>'RX DN 001'!O24+'RX sto dgo Este 001'!O24+'RX sto Dgo Este 002'!O24</f>
        <v>0</v>
      </c>
      <c r="P20" s="38">
        <f>'RX DN 001'!P24+'RX sto dgo Este 001'!P24+'RX sto Dgo Este 002'!P24</f>
        <v>0</v>
      </c>
      <c r="Q20" s="38">
        <f>'RX DN 001'!Q24+'RX sto dgo Este 001'!Q24+'RX sto Dgo Este 002'!Q24</f>
        <v>0</v>
      </c>
      <c r="R20" s="38">
        <f>'RX DN 001'!R24+'RX sto dgo Este 001'!R24+'RX sto Dgo Este 002'!R24</f>
        <v>3</v>
      </c>
      <c r="S20" s="38">
        <f>'RX DN 001'!S24+'RX sto dgo Este 001'!S24+'RX sto Dgo Este 002'!S24</f>
        <v>1</v>
      </c>
      <c r="T20" s="38">
        <f>'RX DN 001'!T24+'RX sto dgo Este 001'!T24+'RX sto Dgo Este 002'!T24</f>
        <v>0</v>
      </c>
      <c r="U20" s="38">
        <f>'RX DN 001'!U24+'RX sto dgo Este 001'!U24+'RX sto Dgo Este 002'!U24</f>
        <v>0</v>
      </c>
      <c r="V20" s="38">
        <f>'RX DN 001'!V24+'RX sto dgo Este 001'!V24+'RX sto Dgo Este 002'!V24</f>
        <v>4</v>
      </c>
      <c r="W20" s="38">
        <f>'RX DN 001'!W24+'RX sto dgo Este 001'!W24+'RX sto Dgo Este 002'!W24</f>
        <v>1</v>
      </c>
      <c r="X20" s="39">
        <f>'RX DN 001'!X24+'RX sto dgo Este 001'!X24+'RX sto Dgo Este 002'!X24</f>
        <v>5</v>
      </c>
    </row>
    <row r="21" spans="1:24" x14ac:dyDescent="0.25">
      <c r="A21" s="115" t="s">
        <v>270</v>
      </c>
      <c r="B21" s="115"/>
      <c r="C21" s="115"/>
      <c r="D21" s="38">
        <f>'RX DN 001'!D25+'RX sto dgo Este 001'!D25+'RX sto Dgo Este 002'!D25</f>
        <v>0</v>
      </c>
      <c r="E21" s="38">
        <f>'RX DN 001'!E25+'RX sto dgo Este 001'!E25+'RX sto Dgo Este 002'!E25</f>
        <v>2</v>
      </c>
      <c r="F21" s="38">
        <f>'RX DN 001'!F25+'RX sto dgo Este 001'!F25+'RX sto Dgo Este 002'!F25</f>
        <v>8</v>
      </c>
      <c r="G21" s="38">
        <f>'RX DN 001'!G25+'RX sto dgo Este 001'!G25+'RX sto Dgo Este 002'!G25</f>
        <v>14</v>
      </c>
      <c r="H21" s="38">
        <f>'RX DN 001'!H25+'RX sto dgo Este 001'!H25+'RX sto Dgo Este 002'!H25</f>
        <v>3</v>
      </c>
      <c r="I21" s="38">
        <f>'RX DN 001'!I25+'RX sto dgo Este 001'!I25+'RX sto Dgo Este 002'!I25</f>
        <v>3</v>
      </c>
      <c r="J21" s="38">
        <f>'RX DN 001'!J25+'RX sto dgo Este 001'!J25+'RX sto Dgo Este 002'!J25</f>
        <v>7</v>
      </c>
      <c r="K21" s="38">
        <f>'RX DN 001'!K25+'RX sto dgo Este 001'!K25+'RX sto Dgo Este 002'!K25</f>
        <v>10</v>
      </c>
      <c r="L21" s="38">
        <f>'RX DN 001'!L25+'RX sto dgo Este 001'!L25+'RX sto Dgo Este 002'!L25</f>
        <v>12</v>
      </c>
      <c r="M21" s="38">
        <f>'RX DN 001'!M25+'RX sto dgo Este 001'!M25+'RX sto Dgo Este 002'!M25</f>
        <v>9</v>
      </c>
      <c r="N21" s="38">
        <f>'RX DN 001'!N25+'RX sto dgo Este 001'!N25+'RX sto Dgo Este 002'!N25</f>
        <v>22</v>
      </c>
      <c r="O21" s="38">
        <f>'RX DN 001'!O25+'RX sto dgo Este 001'!O25+'RX sto Dgo Este 002'!O25</f>
        <v>29</v>
      </c>
      <c r="P21" s="38">
        <f>'RX DN 001'!P25+'RX sto dgo Este 001'!P25+'RX sto Dgo Este 002'!P25</f>
        <v>24</v>
      </c>
      <c r="Q21" s="38">
        <f>'RX DN 001'!Q25+'RX sto dgo Este 001'!Q25+'RX sto Dgo Este 002'!Q25</f>
        <v>43</v>
      </c>
      <c r="R21" s="38">
        <f>'RX DN 001'!R25+'RX sto dgo Este 001'!R25+'RX sto Dgo Este 002'!R25</f>
        <v>51</v>
      </c>
      <c r="S21" s="38">
        <f>'RX DN 001'!S25+'RX sto dgo Este 001'!S25+'RX sto Dgo Este 002'!S25</f>
        <v>78</v>
      </c>
      <c r="T21" s="38">
        <f>'RX DN 001'!T25+'RX sto dgo Este 001'!T25+'RX sto Dgo Este 002'!T25</f>
        <v>36</v>
      </c>
      <c r="U21" s="38">
        <f>'RX DN 001'!U25+'RX sto dgo Este 001'!U25+'RX sto Dgo Este 002'!U25</f>
        <v>30</v>
      </c>
      <c r="V21" s="38">
        <f>'RX DN 001'!V25+'RX sto dgo Este 001'!V25+'RX sto Dgo Este 002'!V25</f>
        <v>163</v>
      </c>
      <c r="W21" s="38">
        <f>'RX DN 001'!W25+'RX sto dgo Este 001'!W25+'RX sto Dgo Este 002'!W25</f>
        <v>218</v>
      </c>
      <c r="X21" s="39">
        <f>'RX DN 001'!X25+'RX sto dgo Este 001'!X25+'RX sto Dgo Este 002'!X25</f>
        <v>381</v>
      </c>
    </row>
    <row r="22" spans="1:24" x14ac:dyDescent="0.25">
      <c r="A22" s="115" t="s">
        <v>271</v>
      </c>
      <c r="B22" s="115"/>
      <c r="C22" s="115"/>
      <c r="D22" s="38">
        <f>'RX DN 001'!D26+'RX sto dgo Este 001'!D26+'RX sto Dgo Este 002'!D26</f>
        <v>2</v>
      </c>
      <c r="E22" s="38">
        <f>'RX DN 001'!E26+'RX sto dgo Este 001'!E26+'RX sto Dgo Este 002'!E26</f>
        <v>1</v>
      </c>
      <c r="F22" s="38">
        <f>'RX DN 001'!F26+'RX sto dgo Este 001'!F26+'RX sto Dgo Este 002'!F26</f>
        <v>2</v>
      </c>
      <c r="G22" s="38">
        <f>'RX DN 001'!G26+'RX sto dgo Este 001'!G26+'RX sto Dgo Este 002'!G26</f>
        <v>2</v>
      </c>
      <c r="H22" s="38">
        <f>'RX DN 001'!H26+'RX sto dgo Este 001'!H26+'RX sto Dgo Este 002'!H26</f>
        <v>3</v>
      </c>
      <c r="I22" s="38">
        <f>'RX DN 001'!I26+'RX sto dgo Este 001'!I26+'RX sto Dgo Este 002'!I26</f>
        <v>2</v>
      </c>
      <c r="J22" s="38">
        <f>'RX DN 001'!J26+'RX sto dgo Este 001'!J26+'RX sto Dgo Este 002'!J26</f>
        <v>2</v>
      </c>
      <c r="K22" s="38">
        <f>'RX DN 001'!K26+'RX sto dgo Este 001'!K26+'RX sto Dgo Este 002'!K26</f>
        <v>1</v>
      </c>
      <c r="L22" s="38">
        <f>'RX DN 001'!L26+'RX sto dgo Este 001'!L26+'RX sto Dgo Este 002'!L26</f>
        <v>1</v>
      </c>
      <c r="M22" s="38">
        <f>'RX DN 001'!M26+'RX sto dgo Este 001'!M26+'RX sto Dgo Este 002'!M26</f>
        <v>2</v>
      </c>
      <c r="N22" s="38">
        <f>'RX DN 001'!N26+'RX sto dgo Este 001'!N26+'RX sto Dgo Este 002'!N26</f>
        <v>5</v>
      </c>
      <c r="O22" s="38">
        <f>'RX DN 001'!O26+'RX sto dgo Este 001'!O26+'RX sto Dgo Este 002'!O26</f>
        <v>0</v>
      </c>
      <c r="P22" s="38">
        <f>'RX DN 001'!P26+'RX sto dgo Este 001'!P26+'RX sto Dgo Este 002'!P26</f>
        <v>2</v>
      </c>
      <c r="Q22" s="38">
        <f>'RX DN 001'!Q26+'RX sto dgo Este 001'!Q26+'RX sto Dgo Este 002'!Q26</f>
        <v>2</v>
      </c>
      <c r="R22" s="38">
        <f>'RX DN 001'!R26+'RX sto dgo Este 001'!R26+'RX sto Dgo Este 002'!R26</f>
        <v>5</v>
      </c>
      <c r="S22" s="38">
        <f>'RX DN 001'!S26+'RX sto dgo Este 001'!S26+'RX sto Dgo Este 002'!S26</f>
        <v>5</v>
      </c>
      <c r="T22" s="38">
        <f>'RX DN 001'!T26+'RX sto dgo Este 001'!T26+'RX sto Dgo Este 002'!T26</f>
        <v>4</v>
      </c>
      <c r="U22" s="38">
        <f>'RX DN 001'!U26+'RX sto dgo Este 001'!U26+'RX sto Dgo Este 002'!U26</f>
        <v>0</v>
      </c>
      <c r="V22" s="38">
        <f>'RX DN 001'!V26+'RX sto dgo Este 001'!V26+'RX sto Dgo Este 002'!V26</f>
        <v>26</v>
      </c>
      <c r="W22" s="38">
        <f>'RX DN 001'!W26+'RX sto dgo Este 001'!W26+'RX sto Dgo Este 002'!W26</f>
        <v>15</v>
      </c>
      <c r="X22" s="39">
        <f>'RX DN 001'!X26+'RX sto dgo Este 001'!X26+'RX sto Dgo Este 002'!X26</f>
        <v>41</v>
      </c>
    </row>
    <row r="23" spans="1:24" x14ac:dyDescent="0.25">
      <c r="A23" s="116" t="s">
        <v>249</v>
      </c>
      <c r="B23" s="116"/>
      <c r="C23" s="116"/>
      <c r="D23" s="40">
        <f t="shared" ref="D23:X23" si="0">SUM(D14:D22)</f>
        <v>2</v>
      </c>
      <c r="E23" s="40">
        <f t="shared" si="0"/>
        <v>3</v>
      </c>
      <c r="F23" s="40">
        <f t="shared" si="0"/>
        <v>11</v>
      </c>
      <c r="G23" s="40">
        <f t="shared" si="0"/>
        <v>16</v>
      </c>
      <c r="H23" s="40">
        <f t="shared" si="0"/>
        <v>6</v>
      </c>
      <c r="I23" s="40">
        <f t="shared" si="0"/>
        <v>5</v>
      </c>
      <c r="J23" s="40">
        <f t="shared" si="0"/>
        <v>9</v>
      </c>
      <c r="K23" s="40">
        <f t="shared" si="0"/>
        <v>11</v>
      </c>
      <c r="L23" s="40">
        <f t="shared" si="0"/>
        <v>13</v>
      </c>
      <c r="M23" s="40">
        <f t="shared" si="0"/>
        <v>11</v>
      </c>
      <c r="N23" s="40">
        <f t="shared" si="0"/>
        <v>27</v>
      </c>
      <c r="O23" s="40">
        <f t="shared" si="0"/>
        <v>29</v>
      </c>
      <c r="P23" s="40">
        <f t="shared" si="0"/>
        <v>26</v>
      </c>
      <c r="Q23" s="40">
        <f t="shared" si="0"/>
        <v>45</v>
      </c>
      <c r="R23" s="40">
        <f t="shared" si="0"/>
        <v>59</v>
      </c>
      <c r="S23" s="40">
        <f t="shared" si="0"/>
        <v>84</v>
      </c>
      <c r="T23" s="40">
        <f t="shared" si="0"/>
        <v>49</v>
      </c>
      <c r="U23" s="40">
        <f t="shared" si="0"/>
        <v>33</v>
      </c>
      <c r="V23" s="40">
        <f t="shared" si="0"/>
        <v>202</v>
      </c>
      <c r="W23" s="40">
        <f t="shared" si="0"/>
        <v>237</v>
      </c>
      <c r="X23" s="41">
        <f t="shared" si="0"/>
        <v>439</v>
      </c>
    </row>
    <row r="24" spans="1:24" x14ac:dyDescent="0.25">
      <c r="A24" s="111" t="s">
        <v>242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42">
        <f>'RX DN 001'!X30+'RX sto dgo Este 001'!X30+'RX sto Dgo Este 002'!X30</f>
        <v>70</v>
      </c>
    </row>
    <row r="25" spans="1:24" x14ac:dyDescent="0.25">
      <c r="A25" s="111" t="s">
        <v>243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42">
        <f>'RX DN 001'!X31+'RX sto dgo Este 001'!X31+'RX sto Dgo Este 002'!X31</f>
        <v>3</v>
      </c>
    </row>
    <row r="26" spans="1:24" x14ac:dyDescent="0.25">
      <c r="A26" s="111" t="s">
        <v>244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42">
        <f>'RX DN 001'!X32+'RX sto dgo Este 001'!X32+'RX sto Dgo Este 002'!X32</f>
        <v>55</v>
      </c>
    </row>
    <row r="27" spans="1:24" ht="15.75" customHeight="1" x14ac:dyDescent="0.25">
      <c r="A27" s="112" t="s">
        <v>192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42">
        <f>'RX DN 001'!X33+'RX sto dgo Este 001'!X33+'RX sto Dgo Este 002'!X33</f>
        <v>4</v>
      </c>
    </row>
    <row r="28" spans="1:24" x14ac:dyDescent="0.25">
      <c r="A28" s="111" t="s">
        <v>295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42">
        <f>'RX DN 001'!X34+'RX sto dgo Este 001'!X34+'RX sto Dgo Este 002'!X34</f>
        <v>158</v>
      </c>
    </row>
    <row r="29" spans="1:24" x14ac:dyDescent="0.25">
      <c r="A29" s="111" t="s">
        <v>276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42">
        <f>'RX DN 001'!X35+'RX sto dgo Este 001'!X35+'RX sto Dgo Este 002'!X35</f>
        <v>360</v>
      </c>
    </row>
    <row r="30" spans="1:24" x14ac:dyDescent="0.25">
      <c r="A30" s="111" t="s">
        <v>247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42">
        <f>'RX DN 001'!X36+'RX sto dgo Este 001'!X36+'RX sto Dgo Este 002'!X36</f>
        <v>651</v>
      </c>
    </row>
    <row r="31" spans="1:24" ht="11.25" customHeight="1" x14ac:dyDescent="0.25">
      <c r="A31" s="118" t="s">
        <v>296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20"/>
    </row>
  </sheetData>
  <mergeCells count="36">
    <mergeCell ref="A31:X31"/>
    <mergeCell ref="A29:W29"/>
    <mergeCell ref="A30:W30"/>
    <mergeCell ref="A22:C22"/>
    <mergeCell ref="A3:X3"/>
    <mergeCell ref="T11:U12"/>
    <mergeCell ref="D10:U10"/>
    <mergeCell ref="V10:W12"/>
    <mergeCell ref="D11:E12"/>
    <mergeCell ref="F11:G12"/>
    <mergeCell ref="H11:I12"/>
    <mergeCell ref="J11:K12"/>
    <mergeCell ref="L11:M12"/>
    <mergeCell ref="N11:O12"/>
    <mergeCell ref="P11:Q12"/>
    <mergeCell ref="R11:S12"/>
    <mergeCell ref="A5:X5"/>
    <mergeCell ref="A6:X6"/>
    <mergeCell ref="A7:X7"/>
    <mergeCell ref="A4:X4"/>
    <mergeCell ref="A27:W27"/>
    <mergeCell ref="A16:C16"/>
    <mergeCell ref="A17:C17"/>
    <mergeCell ref="X10:X13"/>
    <mergeCell ref="A10:C13"/>
    <mergeCell ref="A14:C14"/>
    <mergeCell ref="A15:C15"/>
    <mergeCell ref="A28:W28"/>
    <mergeCell ref="A18:C18"/>
    <mergeCell ref="A19:C19"/>
    <mergeCell ref="A24:W24"/>
    <mergeCell ref="A25:W25"/>
    <mergeCell ref="A26:W26"/>
    <mergeCell ref="A23:C23"/>
    <mergeCell ref="A20:C20"/>
    <mergeCell ref="A21:C2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5"/>
  <sheetViews>
    <sheetView topLeftCell="A19" workbookViewId="0">
      <selection activeCell="Z27" sqref="Z27"/>
    </sheetView>
  </sheetViews>
  <sheetFormatPr baseColWidth="10" defaultRowHeight="15" x14ac:dyDescent="0.25"/>
  <cols>
    <col min="1" max="3" width="11.42578125" style="43"/>
    <col min="4" max="17" width="3.7109375" style="43" customWidth="1"/>
    <col min="18" max="18" width="5.140625" style="43" customWidth="1"/>
    <col min="19" max="19" width="5.42578125" style="43" customWidth="1"/>
    <col min="20" max="20" width="4.85546875" style="43" customWidth="1"/>
    <col min="21" max="21" width="5.28515625" style="43" customWidth="1"/>
    <col min="22" max="22" width="5.28515625" style="44" customWidth="1"/>
    <col min="23" max="23" width="5" style="44" customWidth="1"/>
    <col min="24" max="24" width="9.28515625" style="44" customWidth="1"/>
  </cols>
  <sheetData>
    <row r="1" spans="1:24" ht="15" customHeight="1" x14ac:dyDescent="0.25">
      <c r="A1" s="114" t="s">
        <v>162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ht="15" customHeight="1" x14ac:dyDescent="0.25">
      <c r="A2" s="121" t="s">
        <v>163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14.25" customHeight="1" x14ac:dyDescent="0.25">
      <c r="A3" s="114" t="s">
        <v>260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4" ht="12.75" customHeight="1" x14ac:dyDescent="0.25">
      <c r="A4" s="121" t="s">
        <v>261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4" ht="12" customHeight="1" x14ac:dyDescent="0.25">
      <c r="A5" s="122" t="s">
        <v>290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</row>
    <row r="6" spans="1:24" ht="12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4" ht="13.5" customHeight="1" x14ac:dyDescent="0.25">
      <c r="A7" s="123" t="s">
        <v>13</v>
      </c>
      <c r="B7" s="123"/>
      <c r="C7" s="123"/>
      <c r="D7" s="123" t="s">
        <v>288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 t="s">
        <v>11</v>
      </c>
      <c r="W7" s="123"/>
      <c r="X7" s="125" t="s">
        <v>258</v>
      </c>
    </row>
    <row r="8" spans="1:24" ht="13.5" customHeight="1" x14ac:dyDescent="0.25">
      <c r="A8" s="123"/>
      <c r="B8" s="123"/>
      <c r="C8" s="123"/>
      <c r="D8" s="125" t="s">
        <v>259</v>
      </c>
      <c r="E8" s="125"/>
      <c r="F8" s="125" t="s">
        <v>30</v>
      </c>
      <c r="G8" s="125"/>
      <c r="H8" s="125" t="s">
        <v>251</v>
      </c>
      <c r="I8" s="125"/>
      <c r="J8" s="125" t="s">
        <v>252</v>
      </c>
      <c r="K8" s="125"/>
      <c r="L8" s="125" t="s">
        <v>253</v>
      </c>
      <c r="M8" s="125"/>
      <c r="N8" s="125" t="s">
        <v>254</v>
      </c>
      <c r="O8" s="125"/>
      <c r="P8" s="125" t="s">
        <v>255</v>
      </c>
      <c r="Q8" s="125"/>
      <c r="R8" s="125" t="s">
        <v>256</v>
      </c>
      <c r="S8" s="125"/>
      <c r="T8" s="125" t="s">
        <v>257</v>
      </c>
      <c r="U8" s="125"/>
      <c r="V8" s="123"/>
      <c r="W8" s="123"/>
      <c r="X8" s="125"/>
    </row>
    <row r="9" spans="1:24" x14ac:dyDescent="0.25">
      <c r="A9" s="123"/>
      <c r="B9" s="123"/>
      <c r="C9" s="123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3"/>
      <c r="W9" s="123"/>
      <c r="X9" s="125"/>
    </row>
    <row r="10" spans="1:24" ht="12" customHeight="1" x14ac:dyDescent="0.25">
      <c r="A10" s="123"/>
      <c r="B10" s="123"/>
      <c r="C10" s="123"/>
      <c r="D10" s="57" t="s">
        <v>32</v>
      </c>
      <c r="E10" s="57" t="s">
        <v>33</v>
      </c>
      <c r="F10" s="57" t="s">
        <v>32</v>
      </c>
      <c r="G10" s="57" t="s">
        <v>33</v>
      </c>
      <c r="H10" s="57" t="s">
        <v>32</v>
      </c>
      <c r="I10" s="57" t="s">
        <v>33</v>
      </c>
      <c r="J10" s="57" t="s">
        <v>32</v>
      </c>
      <c r="K10" s="57" t="s">
        <v>33</v>
      </c>
      <c r="L10" s="57" t="s">
        <v>32</v>
      </c>
      <c r="M10" s="57" t="s">
        <v>33</v>
      </c>
      <c r="N10" s="57" t="s">
        <v>32</v>
      </c>
      <c r="O10" s="57" t="s">
        <v>33</v>
      </c>
      <c r="P10" s="57" t="s">
        <v>32</v>
      </c>
      <c r="Q10" s="57" t="s">
        <v>33</v>
      </c>
      <c r="R10" s="57" t="s">
        <v>32</v>
      </c>
      <c r="S10" s="57" t="s">
        <v>33</v>
      </c>
      <c r="T10" s="57" t="s">
        <v>32</v>
      </c>
      <c r="U10" s="57" t="s">
        <v>33</v>
      </c>
      <c r="V10" s="57" t="s">
        <v>32</v>
      </c>
      <c r="W10" s="57" t="s">
        <v>33</v>
      </c>
      <c r="X10" s="125"/>
    </row>
    <row r="11" spans="1:24" x14ac:dyDescent="0.25">
      <c r="A11" s="115" t="s">
        <v>262</v>
      </c>
      <c r="B11" s="115"/>
      <c r="C11" s="115"/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1</v>
      </c>
      <c r="T11" s="39">
        <v>12</v>
      </c>
      <c r="U11" s="39">
        <v>3</v>
      </c>
      <c r="V11" s="39">
        <f>D11+F11+H11+J11+L11+N11+P11+R11+T11</f>
        <v>12</v>
      </c>
      <c r="W11" s="39">
        <f>E11+G11+I11+K11+M11+O11+Q11+S11+U11</f>
        <v>4</v>
      </c>
      <c r="X11" s="39">
        <f>V11+W11</f>
        <v>16</v>
      </c>
    </row>
    <row r="12" spans="1:24" x14ac:dyDescent="0.25">
      <c r="A12" s="115" t="s">
        <v>294</v>
      </c>
      <c r="B12" s="115"/>
      <c r="C12" s="115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1</v>
      </c>
      <c r="Q12" s="39">
        <v>0</v>
      </c>
      <c r="R12" s="39">
        <v>0</v>
      </c>
      <c r="S12" s="39">
        <v>6</v>
      </c>
      <c r="T12" s="39">
        <v>10</v>
      </c>
      <c r="U12" s="39">
        <v>17</v>
      </c>
      <c r="V12" s="39">
        <f t="shared" ref="V12:V25" si="0">D12+F12+H12+J12+L12+N12+P12+R12+T12</f>
        <v>11</v>
      </c>
      <c r="W12" s="39">
        <f t="shared" ref="W12:W25" si="1">E12+G12+I12+K12+M12+O12+Q12+S12+U12</f>
        <v>23</v>
      </c>
      <c r="X12" s="39">
        <f t="shared" ref="X12:X25" si="2">V12+W12</f>
        <v>34</v>
      </c>
    </row>
    <row r="13" spans="1:24" x14ac:dyDescent="0.25">
      <c r="A13" s="115" t="s">
        <v>264</v>
      </c>
      <c r="B13" s="115"/>
      <c r="C13" s="115"/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28</v>
      </c>
      <c r="U13" s="39">
        <v>1</v>
      </c>
      <c r="V13" s="39">
        <f t="shared" si="0"/>
        <v>28</v>
      </c>
      <c r="W13" s="39">
        <f t="shared" si="1"/>
        <v>1</v>
      </c>
      <c r="X13" s="39">
        <f t="shared" si="2"/>
        <v>29</v>
      </c>
    </row>
    <row r="14" spans="1:24" x14ac:dyDescent="0.25">
      <c r="A14" s="115" t="s">
        <v>202</v>
      </c>
      <c r="B14" s="115"/>
      <c r="C14" s="115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6</v>
      </c>
      <c r="U14" s="39">
        <v>1</v>
      </c>
      <c r="V14" s="39">
        <f t="shared" si="0"/>
        <v>6</v>
      </c>
      <c r="W14" s="39">
        <f t="shared" si="1"/>
        <v>1</v>
      </c>
      <c r="X14" s="39">
        <f t="shared" si="2"/>
        <v>7</v>
      </c>
    </row>
    <row r="15" spans="1:24" x14ac:dyDescent="0.25">
      <c r="A15" s="115" t="s">
        <v>265</v>
      </c>
      <c r="B15" s="115"/>
      <c r="C15" s="115"/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1</v>
      </c>
      <c r="U15" s="39">
        <v>0</v>
      </c>
      <c r="V15" s="39">
        <f t="shared" si="0"/>
        <v>1</v>
      </c>
      <c r="W15" s="39">
        <f t="shared" si="1"/>
        <v>0</v>
      </c>
      <c r="X15" s="39">
        <f t="shared" si="2"/>
        <v>1</v>
      </c>
    </row>
    <row r="16" spans="1:24" x14ac:dyDescent="0.25">
      <c r="A16" s="115" t="s">
        <v>0</v>
      </c>
      <c r="B16" s="115"/>
      <c r="C16" s="115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3</v>
      </c>
      <c r="U16" s="39">
        <v>1</v>
      </c>
      <c r="V16" s="39">
        <f t="shared" si="0"/>
        <v>3</v>
      </c>
      <c r="W16" s="39">
        <f t="shared" si="1"/>
        <v>1</v>
      </c>
      <c r="X16" s="39">
        <f t="shared" si="2"/>
        <v>4</v>
      </c>
    </row>
    <row r="17" spans="1:24" x14ac:dyDescent="0.25">
      <c r="A17" s="115" t="s">
        <v>281</v>
      </c>
      <c r="B17" s="115"/>
      <c r="C17" s="115"/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27</v>
      </c>
      <c r="U17" s="39">
        <v>1</v>
      </c>
      <c r="V17" s="39">
        <f t="shared" si="0"/>
        <v>27</v>
      </c>
      <c r="W17" s="39">
        <f t="shared" si="1"/>
        <v>1</v>
      </c>
      <c r="X17" s="39">
        <f t="shared" si="2"/>
        <v>28</v>
      </c>
    </row>
    <row r="18" spans="1:24" x14ac:dyDescent="0.25">
      <c r="A18" s="115" t="s">
        <v>266</v>
      </c>
      <c r="B18" s="115"/>
      <c r="C18" s="115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7</v>
      </c>
      <c r="U18" s="39">
        <v>0</v>
      </c>
      <c r="V18" s="39">
        <f t="shared" si="0"/>
        <v>7</v>
      </c>
      <c r="W18" s="39">
        <f t="shared" si="1"/>
        <v>0</v>
      </c>
      <c r="X18" s="39">
        <f t="shared" si="2"/>
        <v>7</v>
      </c>
    </row>
    <row r="19" spans="1:24" x14ac:dyDescent="0.25">
      <c r="A19" s="115" t="s">
        <v>141</v>
      </c>
      <c r="B19" s="115"/>
      <c r="C19" s="115"/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9</v>
      </c>
      <c r="U19" s="39">
        <v>3</v>
      </c>
      <c r="V19" s="39">
        <f t="shared" si="0"/>
        <v>9</v>
      </c>
      <c r="W19" s="39">
        <f t="shared" si="1"/>
        <v>3</v>
      </c>
      <c r="X19" s="39">
        <f t="shared" si="2"/>
        <v>12</v>
      </c>
    </row>
    <row r="20" spans="1:24" x14ac:dyDescent="0.25">
      <c r="A20" s="115" t="s">
        <v>267</v>
      </c>
      <c r="B20" s="115"/>
      <c r="C20" s="115"/>
      <c r="D20" s="39">
        <v>7</v>
      </c>
      <c r="E20" s="39">
        <v>0</v>
      </c>
      <c r="F20" s="39">
        <v>0</v>
      </c>
      <c r="G20" s="39">
        <v>0</v>
      </c>
      <c r="H20" s="39">
        <v>2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5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f t="shared" si="0"/>
        <v>14</v>
      </c>
      <c r="W20" s="39">
        <f t="shared" si="1"/>
        <v>0</v>
      </c>
      <c r="X20" s="39">
        <f t="shared" si="2"/>
        <v>14</v>
      </c>
    </row>
    <row r="21" spans="1:24" x14ac:dyDescent="0.25">
      <c r="A21" s="115" t="s">
        <v>268</v>
      </c>
      <c r="B21" s="115"/>
      <c r="C21" s="115"/>
      <c r="D21" s="39">
        <v>0</v>
      </c>
      <c r="E21" s="39">
        <v>1</v>
      </c>
      <c r="F21" s="39">
        <v>0</v>
      </c>
      <c r="G21" s="39">
        <v>1</v>
      </c>
      <c r="H21" s="39">
        <v>0</v>
      </c>
      <c r="I21" s="39">
        <v>0</v>
      </c>
      <c r="J21" s="39">
        <v>0</v>
      </c>
      <c r="K21" s="39">
        <v>2</v>
      </c>
      <c r="L21" s="39">
        <v>1</v>
      </c>
      <c r="M21" s="39">
        <v>1</v>
      </c>
      <c r="N21" s="39">
        <v>0</v>
      </c>
      <c r="O21" s="39">
        <v>2</v>
      </c>
      <c r="P21" s="39">
        <v>0</v>
      </c>
      <c r="Q21" s="39">
        <v>0</v>
      </c>
      <c r="R21" s="39">
        <v>2</v>
      </c>
      <c r="S21" s="39">
        <v>1</v>
      </c>
      <c r="T21" s="39">
        <v>2</v>
      </c>
      <c r="U21" s="39">
        <v>1</v>
      </c>
      <c r="V21" s="39">
        <f t="shared" si="0"/>
        <v>5</v>
      </c>
      <c r="W21" s="39">
        <f t="shared" si="1"/>
        <v>9</v>
      </c>
      <c r="X21" s="39">
        <f t="shared" si="2"/>
        <v>14</v>
      </c>
    </row>
    <row r="22" spans="1:24" x14ac:dyDescent="0.25">
      <c r="A22" s="115" t="s">
        <v>269</v>
      </c>
      <c r="B22" s="115"/>
      <c r="C22" s="115"/>
      <c r="D22" s="39">
        <v>3</v>
      </c>
      <c r="E22" s="39">
        <v>0</v>
      </c>
      <c r="F22" s="39">
        <v>1</v>
      </c>
      <c r="G22" s="39">
        <v>0</v>
      </c>
      <c r="H22" s="39">
        <v>0</v>
      </c>
      <c r="I22" s="39">
        <v>3</v>
      </c>
      <c r="J22" s="39">
        <v>0</v>
      </c>
      <c r="K22" s="39">
        <v>0</v>
      </c>
      <c r="L22" s="39">
        <v>2</v>
      </c>
      <c r="M22" s="39">
        <v>0</v>
      </c>
      <c r="N22" s="39">
        <v>0</v>
      </c>
      <c r="O22" s="39">
        <v>3</v>
      </c>
      <c r="P22" s="39">
        <v>3</v>
      </c>
      <c r="Q22" s="39">
        <v>0</v>
      </c>
      <c r="R22" s="39">
        <v>4</v>
      </c>
      <c r="S22" s="39">
        <v>3</v>
      </c>
      <c r="T22" s="39">
        <v>0</v>
      </c>
      <c r="U22" s="39">
        <v>0</v>
      </c>
      <c r="V22" s="39">
        <f t="shared" si="0"/>
        <v>13</v>
      </c>
      <c r="W22" s="39">
        <f t="shared" si="1"/>
        <v>9</v>
      </c>
      <c r="X22" s="39">
        <f t="shared" si="2"/>
        <v>22</v>
      </c>
    </row>
    <row r="23" spans="1:24" x14ac:dyDescent="0.25">
      <c r="A23" s="115" t="s">
        <v>270</v>
      </c>
      <c r="B23" s="115"/>
      <c r="C23" s="115"/>
      <c r="D23" s="39">
        <v>4</v>
      </c>
      <c r="E23" s="39">
        <v>5</v>
      </c>
      <c r="F23" s="39">
        <v>10</v>
      </c>
      <c r="G23" s="39">
        <v>20</v>
      </c>
      <c r="H23" s="39">
        <v>3</v>
      </c>
      <c r="I23" s="39">
        <v>4</v>
      </c>
      <c r="J23" s="39">
        <v>8</v>
      </c>
      <c r="K23" s="39">
        <v>14</v>
      </c>
      <c r="L23" s="39">
        <v>17</v>
      </c>
      <c r="M23" s="39">
        <v>15</v>
      </c>
      <c r="N23" s="39">
        <v>22</v>
      </c>
      <c r="O23" s="39">
        <v>38</v>
      </c>
      <c r="P23" s="39">
        <v>30</v>
      </c>
      <c r="Q23" s="39">
        <v>61</v>
      </c>
      <c r="R23" s="39">
        <v>73</v>
      </c>
      <c r="S23" s="39">
        <v>100</v>
      </c>
      <c r="T23" s="39">
        <v>52</v>
      </c>
      <c r="U23" s="39">
        <v>38</v>
      </c>
      <c r="V23" s="39">
        <f t="shared" si="0"/>
        <v>219</v>
      </c>
      <c r="W23" s="39">
        <f t="shared" si="1"/>
        <v>295</v>
      </c>
      <c r="X23" s="39">
        <f t="shared" si="2"/>
        <v>514</v>
      </c>
    </row>
    <row r="24" spans="1:24" x14ac:dyDescent="0.25">
      <c r="A24" s="115" t="s">
        <v>271</v>
      </c>
      <c r="B24" s="115"/>
      <c r="C24" s="115"/>
      <c r="D24" s="39">
        <v>2</v>
      </c>
      <c r="E24" s="39">
        <v>2</v>
      </c>
      <c r="F24" s="39">
        <v>2</v>
      </c>
      <c r="G24" s="39">
        <v>2</v>
      </c>
      <c r="H24" s="39">
        <v>3</v>
      </c>
      <c r="I24" s="39">
        <v>2</v>
      </c>
      <c r="J24" s="39">
        <v>3</v>
      </c>
      <c r="K24" s="39">
        <v>3</v>
      </c>
      <c r="L24" s="39">
        <v>1</v>
      </c>
      <c r="M24" s="39">
        <v>2</v>
      </c>
      <c r="N24" s="39">
        <v>6</v>
      </c>
      <c r="O24" s="39">
        <v>1</v>
      </c>
      <c r="P24" s="39">
        <v>3</v>
      </c>
      <c r="Q24" s="39">
        <v>7</v>
      </c>
      <c r="R24" s="39">
        <v>8</v>
      </c>
      <c r="S24" s="39">
        <v>8</v>
      </c>
      <c r="T24" s="39">
        <v>4</v>
      </c>
      <c r="U24" s="39">
        <v>0</v>
      </c>
      <c r="V24" s="39">
        <f t="shared" si="0"/>
        <v>32</v>
      </c>
      <c r="W24" s="39">
        <f t="shared" si="1"/>
        <v>27</v>
      </c>
      <c r="X24" s="39">
        <f t="shared" si="2"/>
        <v>59</v>
      </c>
    </row>
    <row r="25" spans="1:24" x14ac:dyDescent="0.25">
      <c r="A25" s="115" t="s">
        <v>272</v>
      </c>
      <c r="B25" s="115"/>
      <c r="C25" s="115"/>
      <c r="D25" s="39">
        <v>0</v>
      </c>
      <c r="E25" s="39">
        <v>0</v>
      </c>
      <c r="F25" s="39">
        <v>0</v>
      </c>
      <c r="G25" s="39">
        <v>0</v>
      </c>
      <c r="H25" s="39">
        <v>1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1</v>
      </c>
      <c r="R25" s="39">
        <v>1</v>
      </c>
      <c r="S25" s="39">
        <v>3</v>
      </c>
      <c r="T25" s="39">
        <v>0</v>
      </c>
      <c r="U25" s="39">
        <v>1</v>
      </c>
      <c r="V25" s="39">
        <f t="shared" si="0"/>
        <v>2</v>
      </c>
      <c r="W25" s="39">
        <f t="shared" si="1"/>
        <v>5</v>
      </c>
      <c r="X25" s="39">
        <f t="shared" si="2"/>
        <v>7</v>
      </c>
    </row>
    <row r="26" spans="1:24" ht="13.5" customHeight="1" x14ac:dyDescent="0.25">
      <c r="A26" s="243" t="s">
        <v>249</v>
      </c>
      <c r="B26" s="243"/>
      <c r="C26" s="243"/>
      <c r="D26" s="66">
        <f t="shared" ref="D26:X26" si="3">SUM(D11:D25)</f>
        <v>16</v>
      </c>
      <c r="E26" s="66">
        <f t="shared" si="3"/>
        <v>8</v>
      </c>
      <c r="F26" s="66">
        <f t="shared" si="3"/>
        <v>13</v>
      </c>
      <c r="G26" s="66">
        <f t="shared" si="3"/>
        <v>23</v>
      </c>
      <c r="H26" s="66">
        <f t="shared" si="3"/>
        <v>9</v>
      </c>
      <c r="I26" s="66">
        <f t="shared" si="3"/>
        <v>9</v>
      </c>
      <c r="J26" s="66">
        <f t="shared" si="3"/>
        <v>11</v>
      </c>
      <c r="K26" s="66">
        <f t="shared" si="3"/>
        <v>19</v>
      </c>
      <c r="L26" s="66">
        <f t="shared" si="3"/>
        <v>21</v>
      </c>
      <c r="M26" s="66">
        <f t="shared" si="3"/>
        <v>18</v>
      </c>
      <c r="N26" s="66">
        <f t="shared" si="3"/>
        <v>33</v>
      </c>
      <c r="O26" s="66">
        <f t="shared" si="3"/>
        <v>44</v>
      </c>
      <c r="P26" s="66">
        <f t="shared" si="3"/>
        <v>37</v>
      </c>
      <c r="Q26" s="66">
        <f t="shared" si="3"/>
        <v>69</v>
      </c>
      <c r="R26" s="66">
        <f t="shared" si="3"/>
        <v>88</v>
      </c>
      <c r="S26" s="66">
        <f t="shared" si="3"/>
        <v>122</v>
      </c>
      <c r="T26" s="66">
        <f t="shared" si="3"/>
        <v>161</v>
      </c>
      <c r="U26" s="66">
        <f t="shared" si="3"/>
        <v>67</v>
      </c>
      <c r="V26" s="66">
        <f t="shared" si="3"/>
        <v>389</v>
      </c>
      <c r="W26" s="66">
        <f t="shared" si="3"/>
        <v>379</v>
      </c>
      <c r="X26" s="66">
        <f t="shared" si="3"/>
        <v>768</v>
      </c>
    </row>
    <row r="27" spans="1:24" ht="14.25" customHeight="1" x14ac:dyDescent="0.25">
      <c r="A27" s="111" t="s">
        <v>242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42">
        <v>406</v>
      </c>
    </row>
    <row r="28" spans="1:24" ht="13.5" customHeight="1" x14ac:dyDescent="0.25">
      <c r="A28" s="111" t="s">
        <v>243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42">
        <v>42</v>
      </c>
    </row>
    <row r="29" spans="1:24" x14ac:dyDescent="0.25">
      <c r="A29" s="111" t="s">
        <v>244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42">
        <v>339</v>
      </c>
    </row>
    <row r="30" spans="1:24" x14ac:dyDescent="0.25">
      <c r="A30" s="112" t="s">
        <v>192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42">
        <v>496</v>
      </c>
    </row>
    <row r="31" spans="1:24" x14ac:dyDescent="0.25">
      <c r="A31" s="111" t="s">
        <v>295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42">
        <v>433</v>
      </c>
    </row>
    <row r="32" spans="1:24" x14ac:dyDescent="0.25">
      <c r="A32" s="111" t="s">
        <v>276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42">
        <v>592</v>
      </c>
    </row>
    <row r="33" spans="1:24" x14ac:dyDescent="0.25">
      <c r="A33" s="111" t="s">
        <v>247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42">
        <v>956</v>
      </c>
    </row>
    <row r="34" spans="1:24" ht="14.25" customHeight="1" x14ac:dyDescent="0.25">
      <c r="A34" s="112" t="s">
        <v>287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42">
        <v>44</v>
      </c>
    </row>
    <row r="35" spans="1:24" ht="13.5" customHeight="1" x14ac:dyDescent="0.25">
      <c r="A35" s="242" t="s">
        <v>296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</row>
  </sheetData>
  <mergeCells count="43">
    <mergeCell ref="A22:C22"/>
    <mergeCell ref="A26:C26"/>
    <mergeCell ref="A25:C25"/>
    <mergeCell ref="A23:C23"/>
    <mergeCell ref="A24:C24"/>
    <mergeCell ref="A34:W34"/>
    <mergeCell ref="A29:W29"/>
    <mergeCell ref="A30:W30"/>
    <mergeCell ref="A31:W31"/>
    <mergeCell ref="A32:W32"/>
    <mergeCell ref="A33:W33"/>
    <mergeCell ref="A27:W27"/>
    <mergeCell ref="A28:W28"/>
    <mergeCell ref="X7:X10"/>
    <mergeCell ref="A11:C11"/>
    <mergeCell ref="A12:C12"/>
    <mergeCell ref="A13:C13"/>
    <mergeCell ref="A17:C17"/>
    <mergeCell ref="H8:I9"/>
    <mergeCell ref="P8:Q9"/>
    <mergeCell ref="J8:K9"/>
    <mergeCell ref="L8:M9"/>
    <mergeCell ref="N8:O9"/>
    <mergeCell ref="A16:C16"/>
    <mergeCell ref="A14:C14"/>
    <mergeCell ref="A15:C15"/>
    <mergeCell ref="A19:C19"/>
    <mergeCell ref="A35:X35"/>
    <mergeCell ref="A3:X3"/>
    <mergeCell ref="A1:X1"/>
    <mergeCell ref="A21:C21"/>
    <mergeCell ref="A5:X5"/>
    <mergeCell ref="A2:X2"/>
    <mergeCell ref="R8:S9"/>
    <mergeCell ref="T8:U9"/>
    <mergeCell ref="A7:C10"/>
    <mergeCell ref="D7:U7"/>
    <mergeCell ref="V7:W9"/>
    <mergeCell ref="D8:E9"/>
    <mergeCell ref="F8:G9"/>
    <mergeCell ref="A4:X4"/>
    <mergeCell ref="A18:C18"/>
    <mergeCell ref="A20:C20"/>
  </mergeCells>
  <printOptions horizontalCentered="1"/>
  <pageMargins left="0.25" right="0.25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27"/>
  <sheetViews>
    <sheetView workbookViewId="0">
      <selection activeCell="Y29" sqref="Y29"/>
    </sheetView>
  </sheetViews>
  <sheetFormatPr baseColWidth="10" defaultRowHeight="15" x14ac:dyDescent="0.25"/>
  <cols>
    <col min="1" max="1" width="16.42578125" customWidth="1"/>
    <col min="2" max="2" width="9.42578125" customWidth="1"/>
    <col min="12" max="12" width="13.42578125" customWidth="1"/>
  </cols>
  <sheetData>
    <row r="3" spans="3:10" x14ac:dyDescent="0.25">
      <c r="C3" s="6"/>
    </row>
    <row r="4" spans="3:10" x14ac:dyDescent="0.25">
      <c r="C4" s="6"/>
    </row>
    <row r="5" spans="3:10" x14ac:dyDescent="0.25">
      <c r="C5" s="6"/>
    </row>
    <row r="6" spans="3:10" x14ac:dyDescent="0.25">
      <c r="C6" s="6"/>
    </row>
    <row r="7" spans="3:10" x14ac:dyDescent="0.25">
      <c r="C7" s="6"/>
    </row>
    <row r="8" spans="3:10" x14ac:dyDescent="0.25">
      <c r="C8" s="6"/>
    </row>
    <row r="9" spans="3:10" x14ac:dyDescent="0.25">
      <c r="C9" s="6"/>
    </row>
    <row r="10" spans="3:10" x14ac:dyDescent="0.25">
      <c r="C10" s="6"/>
    </row>
    <row r="11" spans="3:10" x14ac:dyDescent="0.25">
      <c r="C11" s="6"/>
      <c r="J11" s="7"/>
    </row>
    <row r="12" spans="3:10" x14ac:dyDescent="0.25">
      <c r="C12" s="6"/>
    </row>
    <row r="13" spans="3:10" x14ac:dyDescent="0.25">
      <c r="C13" s="6"/>
    </row>
    <row r="14" spans="3:10" x14ac:dyDescent="0.25">
      <c r="C14" s="6"/>
    </row>
    <row r="15" spans="3:10" x14ac:dyDescent="0.25">
      <c r="C15" s="6"/>
    </row>
    <row r="16" spans="3:10" x14ac:dyDescent="0.25">
      <c r="C16" s="6"/>
    </row>
    <row r="17" spans="3:3" x14ac:dyDescent="0.25">
      <c r="C17" s="6"/>
    </row>
    <row r="18" spans="3:3" x14ac:dyDescent="0.25">
      <c r="C18" s="6"/>
    </row>
    <row r="19" spans="3:3" x14ac:dyDescent="0.25">
      <c r="C19" s="6"/>
    </row>
    <row r="20" spans="3:3" x14ac:dyDescent="0.25">
      <c r="C20" s="6"/>
    </row>
    <row r="21" spans="3:3" x14ac:dyDescent="0.25">
      <c r="C21" s="6"/>
    </row>
    <row r="22" spans="3:3" x14ac:dyDescent="0.25">
      <c r="C22" s="6"/>
    </row>
    <row r="23" spans="3:3" x14ac:dyDescent="0.25">
      <c r="C23" s="6"/>
    </row>
    <row r="24" spans="3:3" x14ac:dyDescent="0.25">
      <c r="C24" s="6"/>
    </row>
    <row r="25" spans="3:3" x14ac:dyDescent="0.25">
      <c r="C25" s="6"/>
    </row>
    <row r="26" spans="3:3" x14ac:dyDescent="0.25">
      <c r="C26" s="6"/>
    </row>
    <row r="27" spans="3:3" x14ac:dyDescent="0.25">
      <c r="C27" s="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Y29" sqref="Y29"/>
    </sheetView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6" zoomScaleNormal="100" workbookViewId="0">
      <selection activeCell="AA19" sqref="AA19"/>
    </sheetView>
  </sheetViews>
  <sheetFormatPr baseColWidth="10" defaultRowHeight="15" x14ac:dyDescent="0.25"/>
  <cols>
    <col min="4" max="23" width="3.7109375" customWidth="1"/>
    <col min="24" max="24" width="11.42578125" style="8"/>
  </cols>
  <sheetData>
    <row r="1" spans="1:24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x14ac:dyDescent="0.25">
      <c r="A2" s="103" t="s">
        <v>34</v>
      </c>
      <c r="B2" s="103"/>
      <c r="C2" s="103" t="s">
        <v>35</v>
      </c>
      <c r="D2" s="103"/>
      <c r="E2" s="103"/>
      <c r="F2" s="103"/>
      <c r="G2" s="103"/>
      <c r="H2" s="103"/>
      <c r="I2" s="103" t="s">
        <v>36</v>
      </c>
      <c r="J2" s="103"/>
      <c r="K2" s="103"/>
      <c r="L2" s="103"/>
      <c r="M2" s="103"/>
      <c r="N2" s="103"/>
      <c r="O2" s="103" t="s">
        <v>37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20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4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38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4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4" x14ac:dyDescent="0.25">
      <c r="A6" s="103" t="s">
        <v>25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4" x14ac:dyDescent="0.25">
      <c r="A7" s="103" t="s">
        <v>208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x14ac:dyDescent="0.25">
      <c r="A8" s="76" t="s">
        <v>29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spans="1:24" ht="15" customHeight="1" x14ac:dyDescent="0.25">
      <c r="A9" s="90" t="s">
        <v>13</v>
      </c>
      <c r="B9" s="91"/>
      <c r="C9" s="92"/>
      <c r="D9" s="83" t="s">
        <v>14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 t="s">
        <v>11</v>
      </c>
      <c r="W9" s="85"/>
      <c r="X9" s="113" t="s">
        <v>258</v>
      </c>
    </row>
    <row r="10" spans="1:24" ht="15" customHeight="1" x14ac:dyDescent="0.25">
      <c r="A10" s="93"/>
      <c r="B10" s="94"/>
      <c r="C10" s="95"/>
      <c r="D10" s="79" t="s">
        <v>259</v>
      </c>
      <c r="E10" s="79"/>
      <c r="F10" s="79" t="s">
        <v>30</v>
      </c>
      <c r="G10" s="79"/>
      <c r="H10" s="79" t="s">
        <v>251</v>
      </c>
      <c r="I10" s="79"/>
      <c r="J10" s="79" t="s">
        <v>252</v>
      </c>
      <c r="K10" s="79"/>
      <c r="L10" s="79" t="s">
        <v>253</v>
      </c>
      <c r="M10" s="79"/>
      <c r="N10" s="79" t="s">
        <v>254</v>
      </c>
      <c r="O10" s="79"/>
      <c r="P10" s="79" t="s">
        <v>255</v>
      </c>
      <c r="Q10" s="79"/>
      <c r="R10" s="79" t="s">
        <v>256</v>
      </c>
      <c r="S10" s="79"/>
      <c r="T10" s="79" t="s">
        <v>257</v>
      </c>
      <c r="U10" s="79"/>
      <c r="V10" s="86"/>
      <c r="W10" s="87"/>
      <c r="X10" s="113"/>
    </row>
    <row r="11" spans="1:24" ht="15" customHeight="1" x14ac:dyDescent="0.25">
      <c r="A11" s="93"/>
      <c r="B11" s="94"/>
      <c r="C11" s="95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88"/>
      <c r="W11" s="89"/>
      <c r="X11" s="113"/>
    </row>
    <row r="12" spans="1:24" x14ac:dyDescent="0.25">
      <c r="A12" s="96"/>
      <c r="B12" s="97"/>
      <c r="C12" s="98"/>
      <c r="D12" s="23" t="s">
        <v>32</v>
      </c>
      <c r="E12" s="26" t="s">
        <v>33</v>
      </c>
      <c r="F12" s="23" t="s">
        <v>32</v>
      </c>
      <c r="G12" s="26" t="s">
        <v>33</v>
      </c>
      <c r="H12" s="23" t="s">
        <v>32</v>
      </c>
      <c r="I12" s="26" t="s">
        <v>33</v>
      </c>
      <c r="J12" s="23" t="s">
        <v>32</v>
      </c>
      <c r="K12" s="26" t="s">
        <v>33</v>
      </c>
      <c r="L12" s="23" t="s">
        <v>32</v>
      </c>
      <c r="M12" s="26" t="s">
        <v>33</v>
      </c>
      <c r="N12" s="23" t="s">
        <v>32</v>
      </c>
      <c r="O12" s="26" t="s">
        <v>33</v>
      </c>
      <c r="P12" s="23" t="s">
        <v>32</v>
      </c>
      <c r="Q12" s="26" t="s">
        <v>33</v>
      </c>
      <c r="R12" s="23" t="s">
        <v>32</v>
      </c>
      <c r="S12" s="26" t="s">
        <v>33</v>
      </c>
      <c r="T12" s="23" t="s">
        <v>32</v>
      </c>
      <c r="U12" s="26" t="s">
        <v>33</v>
      </c>
      <c r="V12" s="23" t="s">
        <v>32</v>
      </c>
      <c r="W12" s="26" t="s">
        <v>33</v>
      </c>
      <c r="X12" s="113"/>
    </row>
    <row r="13" spans="1:24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v>1</v>
      </c>
      <c r="U13" s="1"/>
      <c r="V13" s="1">
        <f t="shared" ref="V13:W28" si="0">D13+F13+H13+J13+L13+N13+P13+R13+T13</f>
        <v>1</v>
      </c>
      <c r="W13" s="1">
        <f t="shared" si="0"/>
        <v>0</v>
      </c>
      <c r="X13" s="14">
        <f t="shared" ref="X13:X28" si="1">V13+W13</f>
        <v>1</v>
      </c>
    </row>
    <row r="14" spans="1:24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4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2</v>
      </c>
      <c r="U15" s="1"/>
      <c r="V15" s="1">
        <f t="shared" si="0"/>
        <v>2</v>
      </c>
      <c r="W15" s="1">
        <f t="shared" si="0"/>
        <v>0</v>
      </c>
      <c r="X15" s="14">
        <f t="shared" si="1"/>
        <v>2</v>
      </c>
    </row>
    <row r="16" spans="1:24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 t="shared" si="0"/>
        <v>0</v>
      </c>
      <c r="W16" s="1">
        <f t="shared" si="0"/>
        <v>0</v>
      </c>
      <c r="X16" s="14">
        <f t="shared" si="1"/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 t="shared" si="0"/>
        <v>0</v>
      </c>
      <c r="W17" s="1">
        <f t="shared" si="0"/>
        <v>0</v>
      </c>
      <c r="X17" s="14">
        <f t="shared" si="1"/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>
        <v>1</v>
      </c>
      <c r="M25" s="1"/>
      <c r="N25" s="1"/>
      <c r="O25" s="1"/>
      <c r="P25" s="1"/>
      <c r="Q25" s="1"/>
      <c r="R25" s="1">
        <v>1</v>
      </c>
      <c r="S25" s="1"/>
      <c r="T25" s="1">
        <v>2</v>
      </c>
      <c r="U25" s="1"/>
      <c r="V25" s="1">
        <f t="shared" si="0"/>
        <v>4</v>
      </c>
      <c r="W25" s="1">
        <f t="shared" si="0"/>
        <v>0</v>
      </c>
      <c r="X25" s="14">
        <f t="shared" si="1"/>
        <v>4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>
        <v>1</v>
      </c>
      <c r="O26" s="1"/>
      <c r="P26" s="1"/>
      <c r="Q26" s="1">
        <v>3</v>
      </c>
      <c r="R26" s="1"/>
      <c r="S26" s="1"/>
      <c r="T26" s="1"/>
      <c r="U26" s="1"/>
      <c r="V26" s="1">
        <f t="shared" si="0"/>
        <v>1</v>
      </c>
      <c r="W26" s="1">
        <f t="shared" si="0"/>
        <v>3</v>
      </c>
      <c r="X26" s="14">
        <f t="shared" si="1"/>
        <v>4</v>
      </c>
    </row>
    <row r="27" spans="1:24" ht="15.75" x14ac:dyDescent="0.3">
      <c r="A27" s="78" t="s">
        <v>272</v>
      </c>
      <c r="B27" s="78"/>
      <c r="C27" s="78"/>
      <c r="D27" s="33"/>
      <c r="E27" s="18"/>
      <c r="F27" s="18"/>
      <c r="G27" s="18"/>
      <c r="H27" s="18">
        <v>1</v>
      </c>
      <c r="I27" s="18"/>
      <c r="J27" s="18"/>
      <c r="K27" s="18"/>
      <c r="L27" s="33"/>
      <c r="M27" s="18"/>
      <c r="N27" s="33"/>
      <c r="O27" s="34"/>
      <c r="P27" s="18"/>
      <c r="Q27" s="33">
        <v>1</v>
      </c>
      <c r="R27" s="33"/>
      <c r="S27" s="33">
        <v>1</v>
      </c>
      <c r="T27" s="33"/>
      <c r="U27" s="1">
        <v>1</v>
      </c>
      <c r="V27" s="1">
        <f t="shared" si="0"/>
        <v>1</v>
      </c>
      <c r="W27" s="1">
        <f t="shared" si="0"/>
        <v>3</v>
      </c>
      <c r="X27" s="14">
        <f t="shared" si="1"/>
        <v>4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0"/>
        <v>0</v>
      </c>
      <c r="W28" s="1">
        <f t="shared" si="0"/>
        <v>0</v>
      </c>
      <c r="X28" s="14">
        <f t="shared" si="1"/>
        <v>0</v>
      </c>
    </row>
    <row r="29" spans="1:24" ht="15.75" x14ac:dyDescent="0.3">
      <c r="A29" s="81" t="s">
        <v>249</v>
      </c>
      <c r="B29" s="81"/>
      <c r="C29" s="81"/>
      <c r="D29" s="3">
        <f>SUM(D13:D28)</f>
        <v>0</v>
      </c>
      <c r="E29" s="3">
        <f t="shared" ref="E29:U29" si="2">SUM(E13:E28)</f>
        <v>0</v>
      </c>
      <c r="F29" s="3">
        <f t="shared" si="2"/>
        <v>0</v>
      </c>
      <c r="G29" s="3">
        <f t="shared" si="2"/>
        <v>0</v>
      </c>
      <c r="H29" s="3">
        <f t="shared" si="2"/>
        <v>1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1</v>
      </c>
      <c r="M29" s="3">
        <f t="shared" si="2"/>
        <v>0</v>
      </c>
      <c r="N29" s="3">
        <f t="shared" si="2"/>
        <v>1</v>
      </c>
      <c r="O29" s="3">
        <f t="shared" si="2"/>
        <v>0</v>
      </c>
      <c r="P29" s="3">
        <f t="shared" si="2"/>
        <v>0</v>
      </c>
      <c r="Q29" s="3">
        <f t="shared" si="2"/>
        <v>4</v>
      </c>
      <c r="R29" s="3">
        <f t="shared" si="2"/>
        <v>1</v>
      </c>
      <c r="S29" s="3">
        <f t="shared" si="2"/>
        <v>1</v>
      </c>
      <c r="T29" s="3">
        <f t="shared" si="2"/>
        <v>5</v>
      </c>
      <c r="U29" s="3">
        <f t="shared" si="2"/>
        <v>1</v>
      </c>
      <c r="V29" s="3">
        <f>SUM(V11:V28)</f>
        <v>9</v>
      </c>
      <c r="W29" s="3">
        <f>SUM(W11:W28)</f>
        <v>6</v>
      </c>
      <c r="X29" s="15">
        <f>SUM(X11:X28)</f>
        <v>15</v>
      </c>
    </row>
    <row r="30" spans="1:24" ht="15.75" x14ac:dyDescent="0.3">
      <c r="A30" s="111" t="s">
        <v>242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62">
        <v>21</v>
      </c>
    </row>
    <row r="31" spans="1:24" ht="15" customHeight="1" x14ac:dyDescent="0.3">
      <c r="A31" s="111" t="s">
        <v>243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62">
        <v>0</v>
      </c>
    </row>
    <row r="32" spans="1:24" ht="15.75" x14ac:dyDescent="0.3">
      <c r="A32" s="111" t="s">
        <v>244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2">
        <v>19</v>
      </c>
    </row>
    <row r="33" spans="1:24" ht="15" customHeight="1" x14ac:dyDescent="0.3">
      <c r="A33" s="112" t="s">
        <v>192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62">
        <v>21</v>
      </c>
    </row>
    <row r="34" spans="1:24" ht="15.75" x14ac:dyDescent="0.3">
      <c r="A34" s="111" t="s">
        <v>274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62">
        <v>10</v>
      </c>
    </row>
    <row r="35" spans="1:24" ht="15.75" x14ac:dyDescent="0.3">
      <c r="A35" s="111" t="s">
        <v>276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2">
        <v>26</v>
      </c>
    </row>
    <row r="36" spans="1:24" ht="15.75" x14ac:dyDescent="0.3">
      <c r="A36" s="111" t="s">
        <v>247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62">
        <v>34</v>
      </c>
    </row>
    <row r="37" spans="1:24" ht="15.75" x14ac:dyDescent="0.3">
      <c r="A37" s="111" t="s">
        <v>275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62">
        <v>0</v>
      </c>
    </row>
    <row r="38" spans="1:24" ht="15" customHeight="1" x14ac:dyDescent="0.3">
      <c r="A38" s="112" t="s">
        <v>232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62"/>
    </row>
  </sheetData>
  <mergeCells count="56">
    <mergeCell ref="A17:C17"/>
    <mergeCell ref="A9:C12"/>
    <mergeCell ref="D9:U9"/>
    <mergeCell ref="V9:W11"/>
    <mergeCell ref="X9:X12"/>
    <mergeCell ref="N10:O11"/>
    <mergeCell ref="P10:Q11"/>
    <mergeCell ref="R10:S11"/>
    <mergeCell ref="T10:U11"/>
    <mergeCell ref="A5:H5"/>
    <mergeCell ref="I5:X5"/>
    <mergeCell ref="A6:H6"/>
    <mergeCell ref="I6:P6"/>
    <mergeCell ref="Q6:X6"/>
    <mergeCell ref="A37:W37"/>
    <mergeCell ref="A38:W38"/>
    <mergeCell ref="A13:C13"/>
    <mergeCell ref="D10:E11"/>
    <mergeCell ref="F10:G11"/>
    <mergeCell ref="H10:I11"/>
    <mergeCell ref="J10:K11"/>
    <mergeCell ref="A28:C28"/>
    <mergeCell ref="A30:W30"/>
    <mergeCell ref="A31:W31"/>
    <mergeCell ref="A32:W32"/>
    <mergeCell ref="A33:W33"/>
    <mergeCell ref="A26:C26"/>
    <mergeCell ref="A15:C15"/>
    <mergeCell ref="A16:C16"/>
    <mergeCell ref="A14:C14"/>
    <mergeCell ref="A18:C18"/>
    <mergeCell ref="A1:X1"/>
    <mergeCell ref="A8:X8"/>
    <mergeCell ref="A34:W34"/>
    <mergeCell ref="A35:W35"/>
    <mergeCell ref="A7:H7"/>
    <mergeCell ref="I7:X7"/>
    <mergeCell ref="L10:M11"/>
    <mergeCell ref="A2:B2"/>
    <mergeCell ref="C2:H2"/>
    <mergeCell ref="I2:N2"/>
    <mergeCell ref="O2:X2"/>
    <mergeCell ref="A3:H3"/>
    <mergeCell ref="I3:X3"/>
    <mergeCell ref="A4:H4"/>
    <mergeCell ref="I4:X4"/>
    <mergeCell ref="A36:W36"/>
    <mergeCell ref="A19:C19"/>
    <mergeCell ref="A20:C20"/>
    <mergeCell ref="A21:C21"/>
    <mergeCell ref="A22:C22"/>
    <mergeCell ref="A24:C24"/>
    <mergeCell ref="A25:C25"/>
    <mergeCell ref="A23:C23"/>
    <mergeCell ref="A27:C27"/>
    <mergeCell ref="A29:C2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X30"/>
  <sheetViews>
    <sheetView workbookViewId="0">
      <selection activeCell="A30" sqref="A30:X30"/>
    </sheetView>
  </sheetViews>
  <sheetFormatPr baseColWidth="10" defaultRowHeight="15" x14ac:dyDescent="0.25"/>
  <cols>
    <col min="1" max="3" width="11.42578125" style="43"/>
    <col min="4" max="23" width="3.7109375" style="43" customWidth="1"/>
    <col min="24" max="24" width="11.42578125" style="44"/>
  </cols>
  <sheetData>
    <row r="2" spans="1:24" ht="15.75" x14ac:dyDescent="0.25">
      <c r="A2" s="114" t="s">
        <v>162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spans="1:24" ht="15.75" x14ac:dyDescent="0.25">
      <c r="A3" s="121" t="s">
        <v>163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</row>
    <row r="4" spans="1:24" ht="15.75" x14ac:dyDescent="0.25">
      <c r="A4" s="114" t="s">
        <v>161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</row>
    <row r="5" spans="1:24" ht="15.75" x14ac:dyDescent="0.25">
      <c r="A5" s="121" t="s">
        <v>223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pans="1:24" x14ac:dyDescent="0.25">
      <c r="A6" s="122" t="s">
        <v>290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</row>
    <row r="7" spans="1:24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ht="15.75" customHeight="1" x14ac:dyDescent="0.25">
      <c r="A8" s="123" t="s">
        <v>13</v>
      </c>
      <c r="B8" s="123"/>
      <c r="C8" s="123"/>
      <c r="D8" s="124" t="s">
        <v>14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3" t="s">
        <v>11</v>
      </c>
      <c r="W8" s="123"/>
      <c r="X8" s="125" t="s">
        <v>258</v>
      </c>
    </row>
    <row r="9" spans="1:24" ht="15" customHeight="1" x14ac:dyDescent="0.25">
      <c r="A9" s="123"/>
      <c r="B9" s="123"/>
      <c r="C9" s="123"/>
      <c r="D9" s="117" t="s">
        <v>259</v>
      </c>
      <c r="E9" s="117"/>
      <c r="F9" s="117" t="s">
        <v>30</v>
      </c>
      <c r="G9" s="117"/>
      <c r="H9" s="117" t="s">
        <v>251</v>
      </c>
      <c r="I9" s="117"/>
      <c r="J9" s="117" t="s">
        <v>252</v>
      </c>
      <c r="K9" s="117"/>
      <c r="L9" s="117" t="s">
        <v>253</v>
      </c>
      <c r="M9" s="117"/>
      <c r="N9" s="117" t="s">
        <v>254</v>
      </c>
      <c r="O9" s="117"/>
      <c r="P9" s="117" t="s">
        <v>255</v>
      </c>
      <c r="Q9" s="117"/>
      <c r="R9" s="117" t="s">
        <v>256</v>
      </c>
      <c r="S9" s="117"/>
      <c r="T9" s="117" t="s">
        <v>257</v>
      </c>
      <c r="U9" s="117"/>
      <c r="V9" s="123"/>
      <c r="W9" s="123"/>
      <c r="X9" s="125"/>
    </row>
    <row r="10" spans="1:24" ht="15" customHeight="1" x14ac:dyDescent="0.25">
      <c r="A10" s="123"/>
      <c r="B10" s="123"/>
      <c r="C10" s="123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23"/>
      <c r="W10" s="123"/>
      <c r="X10" s="125"/>
    </row>
    <row r="11" spans="1:24" ht="15" customHeight="1" x14ac:dyDescent="0.25">
      <c r="A11" s="123"/>
      <c r="B11" s="123"/>
      <c r="C11" s="123"/>
      <c r="D11" s="57" t="s">
        <v>32</v>
      </c>
      <c r="E11" s="57" t="s">
        <v>33</v>
      </c>
      <c r="F11" s="57" t="s">
        <v>32</v>
      </c>
      <c r="G11" s="57" t="s">
        <v>33</v>
      </c>
      <c r="H11" s="57" t="s">
        <v>32</v>
      </c>
      <c r="I11" s="57" t="s">
        <v>33</v>
      </c>
      <c r="J11" s="57" t="s">
        <v>32</v>
      </c>
      <c r="K11" s="57" t="s">
        <v>33</v>
      </c>
      <c r="L11" s="57" t="s">
        <v>32</v>
      </c>
      <c r="M11" s="57" t="s">
        <v>33</v>
      </c>
      <c r="N11" s="57" t="s">
        <v>32</v>
      </c>
      <c r="O11" s="57" t="s">
        <v>33</v>
      </c>
      <c r="P11" s="57" t="s">
        <v>32</v>
      </c>
      <c r="Q11" s="57" t="s">
        <v>33</v>
      </c>
      <c r="R11" s="57" t="s">
        <v>32</v>
      </c>
      <c r="S11" s="57" t="s">
        <v>33</v>
      </c>
      <c r="T11" s="57" t="s">
        <v>32</v>
      </c>
      <c r="U11" s="57" t="s">
        <v>33</v>
      </c>
      <c r="V11" s="57" t="s">
        <v>32</v>
      </c>
      <c r="W11" s="57" t="s">
        <v>33</v>
      </c>
      <c r="X11" s="125"/>
    </row>
    <row r="12" spans="1:24" x14ac:dyDescent="0.25">
      <c r="A12" s="115" t="s">
        <v>262</v>
      </c>
      <c r="B12" s="115"/>
      <c r="C12" s="115"/>
      <c r="D12" s="38">
        <f>'RI-Santiago 001'!D13+'RI-Santiago 002'!D13+'RI-Espaillat'!D13+'RI-Puerto Plata'!D13</f>
        <v>0</v>
      </c>
      <c r="E12" s="38">
        <f>'RI-Santiago 001'!E13+'RI-Santiago 002'!E13+'RI-Espaillat'!E13+'RI-Puerto Plata'!E13</f>
        <v>0</v>
      </c>
      <c r="F12" s="38">
        <f>'RI-Santiago 001'!F13+'RI-Santiago 002'!F13+'RI-Espaillat'!F13+'RI-Puerto Plata'!F13</f>
        <v>0</v>
      </c>
      <c r="G12" s="38">
        <f>'RI-Santiago 001'!G13+'RI-Santiago 002'!G13+'RI-Espaillat'!G13+'RI-Puerto Plata'!G13</f>
        <v>0</v>
      </c>
      <c r="H12" s="38">
        <f>'RI-Santiago 001'!H13+'RI-Santiago 002'!H13+'RI-Espaillat'!H13+'RI-Puerto Plata'!H13</f>
        <v>0</v>
      </c>
      <c r="I12" s="38">
        <f>'RI-Santiago 001'!I13+'RI-Santiago 002'!I13+'RI-Espaillat'!I13+'RI-Puerto Plata'!I13</f>
        <v>0</v>
      </c>
      <c r="J12" s="38">
        <f>'RI-Santiago 001'!J13+'RI-Santiago 002'!J13+'RI-Espaillat'!J13+'RI-Puerto Plata'!J13</f>
        <v>0</v>
      </c>
      <c r="K12" s="38">
        <f>'RI-Santiago 001'!K13+'RI-Santiago 002'!K13+'RI-Espaillat'!K13+'RI-Puerto Plata'!K13</f>
        <v>0</v>
      </c>
      <c r="L12" s="38">
        <f>'RI-Santiago 001'!L13+'RI-Santiago 002'!L13+'RI-Espaillat'!L13+'RI-Puerto Plata'!L13</f>
        <v>0</v>
      </c>
      <c r="M12" s="38">
        <f>'RI-Santiago 001'!M13+'RI-Santiago 002'!M13+'RI-Espaillat'!M13+'RI-Puerto Plata'!M13</f>
        <v>0</v>
      </c>
      <c r="N12" s="38">
        <f>'RI-Santiago 001'!N13+'RI-Santiago 002'!N13+'RI-Espaillat'!N13+'RI-Puerto Plata'!N13</f>
        <v>0</v>
      </c>
      <c r="O12" s="38">
        <f>'RI-Santiago 001'!O13+'RI-Santiago 002'!O13+'RI-Espaillat'!O13+'RI-Puerto Plata'!O13</f>
        <v>0</v>
      </c>
      <c r="P12" s="38">
        <f>'RI-Santiago 001'!P13+'RI-Santiago 002'!P13+'RI-Espaillat'!P13+'RI-Puerto Plata'!P13</f>
        <v>0</v>
      </c>
      <c r="Q12" s="38">
        <f>'RI-Santiago 001'!Q13+'RI-Santiago 002'!Q13+'RI-Espaillat'!Q13+'RI-Puerto Plata'!Q13</f>
        <v>0</v>
      </c>
      <c r="R12" s="38">
        <f>'RI-Santiago 001'!R13+'RI-Santiago 002'!R13+'RI-Espaillat'!R13+'RI-Puerto Plata'!R13</f>
        <v>0</v>
      </c>
      <c r="S12" s="38">
        <f>'RI-Santiago 001'!S13+'RI-Santiago 002'!S13+'RI-Espaillat'!S13+'RI-Puerto Plata'!S13</f>
        <v>0</v>
      </c>
      <c r="T12" s="38">
        <f>'RI-Santiago 001'!T13+'RI-Santiago 002'!T13+'RI-Espaillat'!T13+'RI-Puerto Plata'!T13</f>
        <v>6</v>
      </c>
      <c r="U12" s="38">
        <f>'RI-Santiago 001'!U13+'RI-Santiago 002'!U13+'RI-Espaillat'!U13+'RI-Puerto Plata'!U13</f>
        <v>0</v>
      </c>
      <c r="V12" s="38">
        <f t="shared" ref="V12:W20" si="0">D12+F12+H12+J12+L12+N12+P12+R12+T12</f>
        <v>6</v>
      </c>
      <c r="W12" s="38">
        <f t="shared" si="0"/>
        <v>0</v>
      </c>
      <c r="X12" s="39">
        <f t="shared" ref="X12:X20" si="1">V12+W12</f>
        <v>6</v>
      </c>
    </row>
    <row r="13" spans="1:24" x14ac:dyDescent="0.25">
      <c r="A13" s="115" t="s">
        <v>294</v>
      </c>
      <c r="B13" s="115"/>
      <c r="C13" s="115"/>
      <c r="D13" s="38">
        <f>'RI-Santiago 001'!D14+'RI-Santiago 002'!D14+'RI-Espaillat'!D14+'RI-Puerto Plata'!D14</f>
        <v>0</v>
      </c>
      <c r="E13" s="38">
        <f>'RI-Santiago 001'!E14+'RI-Santiago 002'!E14+'RI-Espaillat'!E14+'RI-Puerto Plata'!E14</f>
        <v>0</v>
      </c>
      <c r="F13" s="38">
        <f>'RI-Santiago 001'!F14+'RI-Santiago 002'!F14+'RI-Espaillat'!F14+'RI-Puerto Plata'!F14</f>
        <v>0</v>
      </c>
      <c r="G13" s="38">
        <f>'RI-Santiago 001'!G14+'RI-Santiago 002'!G14+'RI-Espaillat'!G14+'RI-Puerto Plata'!G14</f>
        <v>0</v>
      </c>
      <c r="H13" s="38">
        <f>'RI-Santiago 001'!H14+'RI-Santiago 002'!H14+'RI-Espaillat'!H14+'RI-Puerto Plata'!H14</f>
        <v>0</v>
      </c>
      <c r="I13" s="38">
        <f>'RI-Santiago 001'!I14+'RI-Santiago 002'!I14+'RI-Espaillat'!I14+'RI-Puerto Plata'!I14</f>
        <v>0</v>
      </c>
      <c r="J13" s="38">
        <f>'RI-Santiago 001'!J14+'RI-Santiago 002'!J14+'RI-Espaillat'!J14+'RI-Puerto Plata'!J14</f>
        <v>0</v>
      </c>
      <c r="K13" s="38">
        <f>'RI-Santiago 001'!K14+'RI-Santiago 002'!K14+'RI-Espaillat'!K14+'RI-Puerto Plata'!K14</f>
        <v>0</v>
      </c>
      <c r="L13" s="38">
        <f>'RI-Santiago 001'!L14+'RI-Santiago 002'!L14+'RI-Espaillat'!L14+'RI-Puerto Plata'!L14</f>
        <v>0</v>
      </c>
      <c r="M13" s="38">
        <f>'RI-Santiago 001'!M14+'RI-Santiago 002'!M14+'RI-Espaillat'!M14+'RI-Puerto Plata'!M14</f>
        <v>0</v>
      </c>
      <c r="N13" s="38">
        <f>'RI-Santiago 001'!N14+'RI-Santiago 002'!N14+'RI-Espaillat'!N14+'RI-Puerto Plata'!N14</f>
        <v>0</v>
      </c>
      <c r="O13" s="38">
        <f>'RI-Santiago 001'!O14+'RI-Santiago 002'!O14+'RI-Espaillat'!O14+'RI-Puerto Plata'!O14</f>
        <v>0</v>
      </c>
      <c r="P13" s="38">
        <f>'RI-Santiago 001'!P14+'RI-Santiago 002'!P14+'RI-Espaillat'!P14+'RI-Puerto Plata'!P14</f>
        <v>0</v>
      </c>
      <c r="Q13" s="38">
        <f>'RI-Santiago 001'!Q14+'RI-Santiago 002'!Q14+'RI-Espaillat'!Q14+'RI-Puerto Plata'!Q14</f>
        <v>0</v>
      </c>
      <c r="R13" s="38">
        <f>'RI-Santiago 001'!R14+'RI-Santiago 002'!R14+'RI-Espaillat'!R14+'RI-Puerto Plata'!R14</f>
        <v>0</v>
      </c>
      <c r="S13" s="38">
        <f>'RI-Santiago 001'!S14+'RI-Santiago 002'!S14+'RI-Espaillat'!S14+'RI-Puerto Plata'!S14</f>
        <v>0</v>
      </c>
      <c r="T13" s="38">
        <f>'RI-Santiago 001'!T14+'RI-Santiago 002'!T14+'RI-Espaillat'!T14+'RI-Puerto Plata'!T14</f>
        <v>2</v>
      </c>
      <c r="U13" s="38">
        <f>'RI-Santiago 001'!U14+'RI-Santiago 002'!U14+'RI-Espaillat'!U14+'RI-Puerto Plata'!U14</f>
        <v>0</v>
      </c>
      <c r="V13" s="38">
        <f t="shared" si="0"/>
        <v>2</v>
      </c>
      <c r="W13" s="38">
        <f t="shared" si="0"/>
        <v>0</v>
      </c>
      <c r="X13" s="39">
        <f t="shared" si="1"/>
        <v>2</v>
      </c>
    </row>
    <row r="14" spans="1:24" x14ac:dyDescent="0.25">
      <c r="A14" s="115" t="s">
        <v>264</v>
      </c>
      <c r="B14" s="115"/>
      <c r="C14" s="115"/>
      <c r="D14" s="38">
        <f>'RI-Santiago 001'!D15+'RI-Santiago 002'!D15+'RI-Espaillat'!D15+'RI-Puerto Plata'!D15</f>
        <v>0</v>
      </c>
      <c r="E14" s="38">
        <f>'RI-Santiago 001'!E15+'RI-Santiago 002'!E15+'RI-Espaillat'!E15+'RI-Puerto Plata'!E15</f>
        <v>0</v>
      </c>
      <c r="F14" s="38">
        <f>'RI-Santiago 001'!F15+'RI-Santiago 002'!F15+'RI-Espaillat'!F15+'RI-Puerto Plata'!F15</f>
        <v>0</v>
      </c>
      <c r="G14" s="38">
        <f>'RI-Santiago 001'!G15+'RI-Santiago 002'!G15+'RI-Espaillat'!G15+'RI-Puerto Plata'!G15</f>
        <v>0</v>
      </c>
      <c r="H14" s="38">
        <f>'RI-Santiago 001'!H15+'RI-Santiago 002'!H15+'RI-Espaillat'!H15+'RI-Puerto Plata'!H15</f>
        <v>0</v>
      </c>
      <c r="I14" s="38">
        <f>'RI-Santiago 001'!I15+'RI-Santiago 002'!I15+'RI-Espaillat'!I15+'RI-Puerto Plata'!I15</f>
        <v>0</v>
      </c>
      <c r="J14" s="38">
        <f>'RI-Santiago 001'!J15+'RI-Santiago 002'!J15+'RI-Espaillat'!J15+'RI-Puerto Plata'!J15</f>
        <v>0</v>
      </c>
      <c r="K14" s="38">
        <f>'RI-Santiago 001'!K15+'RI-Santiago 002'!K15+'RI-Espaillat'!K15+'RI-Puerto Plata'!K15</f>
        <v>0</v>
      </c>
      <c r="L14" s="38">
        <f>'RI-Santiago 001'!L15+'RI-Santiago 002'!L15+'RI-Espaillat'!L15+'RI-Puerto Plata'!L15</f>
        <v>0</v>
      </c>
      <c r="M14" s="38">
        <f>'RI-Santiago 001'!M15+'RI-Santiago 002'!M15+'RI-Espaillat'!M15+'RI-Puerto Plata'!M15</f>
        <v>0</v>
      </c>
      <c r="N14" s="38">
        <f>'RI-Santiago 001'!N15+'RI-Santiago 002'!N15+'RI-Espaillat'!N15+'RI-Puerto Plata'!N15</f>
        <v>0</v>
      </c>
      <c r="O14" s="38">
        <f>'RI-Santiago 001'!O15+'RI-Santiago 002'!O15+'RI-Espaillat'!O15+'RI-Puerto Plata'!O15</f>
        <v>0</v>
      </c>
      <c r="P14" s="38">
        <f>'RI-Santiago 001'!P15+'RI-Santiago 002'!P15+'RI-Espaillat'!P15+'RI-Puerto Plata'!P15</f>
        <v>0</v>
      </c>
      <c r="Q14" s="38">
        <f>'RI-Santiago 001'!Q15+'RI-Santiago 002'!Q15+'RI-Espaillat'!Q15+'RI-Puerto Plata'!Q15</f>
        <v>0</v>
      </c>
      <c r="R14" s="38">
        <f>'RI-Santiago 001'!R15+'RI-Santiago 002'!R15+'RI-Espaillat'!R15+'RI-Puerto Plata'!R15</f>
        <v>0</v>
      </c>
      <c r="S14" s="38">
        <f>'RI-Santiago 001'!S15+'RI-Santiago 002'!S15+'RI-Espaillat'!S15+'RI-Puerto Plata'!S15</f>
        <v>0</v>
      </c>
      <c r="T14" s="38">
        <f>'RI-Santiago 001'!T15+'RI-Santiago 002'!T15+'RI-Espaillat'!T15+'RI-Puerto Plata'!T15</f>
        <v>6</v>
      </c>
      <c r="U14" s="38">
        <f>'RI-Santiago 001'!U15+'RI-Santiago 002'!U15+'RI-Espaillat'!U15+'RI-Puerto Plata'!U15</f>
        <v>1</v>
      </c>
      <c r="V14" s="38">
        <f t="shared" si="0"/>
        <v>6</v>
      </c>
      <c r="W14" s="38">
        <f t="shared" si="0"/>
        <v>1</v>
      </c>
      <c r="X14" s="39">
        <f t="shared" si="1"/>
        <v>7</v>
      </c>
    </row>
    <row r="15" spans="1:24" x14ac:dyDescent="0.25">
      <c r="A15" s="115" t="s">
        <v>202</v>
      </c>
      <c r="B15" s="115"/>
      <c r="C15" s="115"/>
      <c r="D15" s="38">
        <f>'RI-Santiago 001'!D16+'RI-Santiago 002'!D16+'RI-Espaillat'!D16+'RI-Puerto Plata'!D16</f>
        <v>0</v>
      </c>
      <c r="E15" s="38">
        <f>'RI-Santiago 001'!E16+'RI-Santiago 002'!E16+'RI-Espaillat'!E16+'RI-Puerto Plata'!E16</f>
        <v>0</v>
      </c>
      <c r="F15" s="38">
        <f>'RI-Santiago 001'!F16+'RI-Santiago 002'!F16+'RI-Espaillat'!F16+'RI-Puerto Plata'!F16</f>
        <v>0</v>
      </c>
      <c r="G15" s="38">
        <f>'RI-Santiago 001'!G16+'RI-Santiago 002'!G16+'RI-Espaillat'!G16+'RI-Puerto Plata'!G16</f>
        <v>0</v>
      </c>
      <c r="H15" s="38">
        <f>'RI-Santiago 001'!H16+'RI-Santiago 002'!H16+'RI-Espaillat'!H16+'RI-Puerto Plata'!H16</f>
        <v>0</v>
      </c>
      <c r="I15" s="38">
        <f>'RI-Santiago 001'!I16+'RI-Santiago 002'!I16+'RI-Espaillat'!I16+'RI-Puerto Plata'!I16</f>
        <v>0</v>
      </c>
      <c r="J15" s="38">
        <f>'RI-Santiago 001'!J16+'RI-Santiago 002'!J16+'RI-Espaillat'!J16+'RI-Puerto Plata'!J16</f>
        <v>0</v>
      </c>
      <c r="K15" s="38">
        <f>'RI-Santiago 001'!K16+'RI-Santiago 002'!K16+'RI-Espaillat'!K16+'RI-Puerto Plata'!K16</f>
        <v>0</v>
      </c>
      <c r="L15" s="38">
        <f>'RI-Santiago 001'!L16+'RI-Santiago 002'!L16+'RI-Espaillat'!L16+'RI-Puerto Plata'!L16</f>
        <v>0</v>
      </c>
      <c r="M15" s="38">
        <f>'RI-Santiago 001'!M16+'RI-Santiago 002'!M16+'RI-Espaillat'!M16+'RI-Puerto Plata'!M16</f>
        <v>0</v>
      </c>
      <c r="N15" s="38">
        <f>'RI-Santiago 001'!N16+'RI-Santiago 002'!N16+'RI-Espaillat'!N16+'RI-Puerto Plata'!N16</f>
        <v>0</v>
      </c>
      <c r="O15" s="38">
        <f>'RI-Santiago 001'!O16+'RI-Santiago 002'!O16+'RI-Espaillat'!O16+'RI-Puerto Plata'!O16</f>
        <v>0</v>
      </c>
      <c r="P15" s="38">
        <f>'RI-Santiago 001'!P16+'RI-Santiago 002'!P16+'RI-Espaillat'!P16+'RI-Puerto Plata'!P16</f>
        <v>0</v>
      </c>
      <c r="Q15" s="38">
        <f>'RI-Santiago 001'!Q16+'RI-Santiago 002'!Q16+'RI-Espaillat'!Q16+'RI-Puerto Plata'!Q16</f>
        <v>0</v>
      </c>
      <c r="R15" s="38">
        <f>'RI-Santiago 001'!R16+'RI-Santiago 002'!R16+'RI-Espaillat'!R16+'RI-Puerto Plata'!R16</f>
        <v>0</v>
      </c>
      <c r="S15" s="38">
        <f>'RI-Santiago 001'!S16+'RI-Santiago 002'!S16+'RI-Espaillat'!S16+'RI-Puerto Plata'!S16</f>
        <v>0</v>
      </c>
      <c r="T15" s="38">
        <f>'RI-Santiago 001'!T16+'RI-Santiago 002'!T16+'RI-Espaillat'!T16+'RI-Puerto Plata'!T16</f>
        <v>3</v>
      </c>
      <c r="U15" s="38">
        <f>'RI-Santiago 001'!U16+'RI-Santiago 002'!U16+'RI-Espaillat'!U16+'RI-Puerto Plata'!U16</f>
        <v>0</v>
      </c>
      <c r="V15" s="38">
        <f t="shared" si="0"/>
        <v>3</v>
      </c>
      <c r="W15" s="38">
        <f t="shared" si="0"/>
        <v>0</v>
      </c>
      <c r="X15" s="39">
        <f t="shared" si="1"/>
        <v>3</v>
      </c>
    </row>
    <row r="16" spans="1:24" x14ac:dyDescent="0.25">
      <c r="A16" s="115" t="s">
        <v>281</v>
      </c>
      <c r="B16" s="115"/>
      <c r="C16" s="115"/>
      <c r="D16" s="38">
        <f>'RI-Santiago 001'!D19+'RI-Santiago 002'!D19+'RI-Espaillat'!D19+'RI-Puerto Plata'!D19</f>
        <v>0</v>
      </c>
      <c r="E16" s="38">
        <f>'RI-Santiago 001'!E19+'RI-Santiago 002'!E19+'RI-Espaillat'!E19+'RI-Puerto Plata'!E19</f>
        <v>0</v>
      </c>
      <c r="F16" s="38">
        <f>'RI-Santiago 001'!F19+'RI-Santiago 002'!F19+'RI-Espaillat'!F19+'RI-Puerto Plata'!F19</f>
        <v>0</v>
      </c>
      <c r="G16" s="38">
        <f>'RI-Santiago 001'!G19+'RI-Santiago 002'!G19+'RI-Espaillat'!G19+'RI-Puerto Plata'!G19</f>
        <v>0</v>
      </c>
      <c r="H16" s="38">
        <f>'RI-Santiago 001'!H19+'RI-Santiago 002'!H19+'RI-Espaillat'!H19+'RI-Puerto Plata'!H19</f>
        <v>0</v>
      </c>
      <c r="I16" s="38">
        <f>'RI-Santiago 001'!I19+'RI-Santiago 002'!I19+'RI-Espaillat'!I19+'RI-Puerto Plata'!I19</f>
        <v>0</v>
      </c>
      <c r="J16" s="38">
        <f>'RI-Santiago 001'!J19+'RI-Santiago 002'!J19+'RI-Espaillat'!J19+'RI-Puerto Plata'!J19</f>
        <v>0</v>
      </c>
      <c r="K16" s="38">
        <f>'RI-Santiago 001'!K19+'RI-Santiago 002'!K19+'RI-Espaillat'!K19+'RI-Puerto Plata'!K19</f>
        <v>0</v>
      </c>
      <c r="L16" s="38">
        <f>'RI-Santiago 001'!L19+'RI-Santiago 002'!L19+'RI-Espaillat'!L19+'RI-Puerto Plata'!L19</f>
        <v>0</v>
      </c>
      <c r="M16" s="38">
        <f>'RI-Santiago 001'!M19+'RI-Santiago 002'!M19+'RI-Espaillat'!M19+'RI-Puerto Plata'!M19</f>
        <v>0</v>
      </c>
      <c r="N16" s="38">
        <f>'RI-Santiago 001'!N19+'RI-Santiago 002'!N19+'RI-Espaillat'!N19+'RI-Puerto Plata'!N19</f>
        <v>0</v>
      </c>
      <c r="O16" s="38">
        <f>'RI-Santiago 001'!O19+'RI-Santiago 002'!O19+'RI-Espaillat'!O19+'RI-Puerto Plata'!O19</f>
        <v>0</v>
      </c>
      <c r="P16" s="38">
        <f>'RI-Santiago 001'!P19+'RI-Santiago 002'!P19+'RI-Espaillat'!P19+'RI-Puerto Plata'!P19</f>
        <v>0</v>
      </c>
      <c r="Q16" s="38">
        <f>'RI-Santiago 001'!Q19+'RI-Santiago 002'!Q19+'RI-Espaillat'!Q19+'RI-Puerto Plata'!Q19</f>
        <v>0</v>
      </c>
      <c r="R16" s="38">
        <f>'RI-Santiago 001'!R19+'RI-Santiago 002'!R19+'RI-Espaillat'!R19+'RI-Puerto Plata'!R19</f>
        <v>0</v>
      </c>
      <c r="S16" s="38">
        <f>'RI-Santiago 001'!S19+'RI-Santiago 002'!S19+'RI-Espaillat'!S19+'RI-Puerto Plata'!S19</f>
        <v>0</v>
      </c>
      <c r="T16" s="38">
        <f>'RI-Santiago 001'!T19+'RI-Santiago 002'!T19+'RI-Espaillat'!T19+'RI-Puerto Plata'!T19</f>
        <v>6</v>
      </c>
      <c r="U16" s="38">
        <f>'RI-Santiago 001'!U19+'RI-Santiago 002'!U19+'RI-Espaillat'!U19+'RI-Puerto Plata'!U19</f>
        <v>0</v>
      </c>
      <c r="V16" s="38">
        <f t="shared" si="0"/>
        <v>6</v>
      </c>
      <c r="W16" s="38">
        <f t="shared" si="0"/>
        <v>0</v>
      </c>
      <c r="X16" s="39">
        <f t="shared" si="1"/>
        <v>6</v>
      </c>
    </row>
    <row r="17" spans="1:24" x14ac:dyDescent="0.25">
      <c r="A17" s="115" t="s">
        <v>266</v>
      </c>
      <c r="B17" s="115"/>
      <c r="C17" s="115"/>
      <c r="D17" s="38">
        <f>'RI-Santiago 001'!D20+'RI-Santiago 002'!D20+'RI-Espaillat'!D20+'RI-Puerto Plata'!D20</f>
        <v>0</v>
      </c>
      <c r="E17" s="38">
        <f>'RI-Santiago 001'!E20+'RI-Santiago 002'!E20+'RI-Espaillat'!E20+'RI-Puerto Plata'!E20</f>
        <v>0</v>
      </c>
      <c r="F17" s="38">
        <f>'RI-Santiago 001'!F20+'RI-Santiago 002'!F20+'RI-Espaillat'!F20+'RI-Puerto Plata'!F20</f>
        <v>0</v>
      </c>
      <c r="G17" s="38">
        <f>'RI-Santiago 001'!G20+'RI-Santiago 002'!G20+'RI-Espaillat'!G20+'RI-Puerto Plata'!G20</f>
        <v>0</v>
      </c>
      <c r="H17" s="38">
        <f>'RI-Santiago 001'!H20+'RI-Santiago 002'!H20+'RI-Espaillat'!H20+'RI-Puerto Plata'!H20</f>
        <v>0</v>
      </c>
      <c r="I17" s="38">
        <f>'RI-Santiago 001'!I20+'RI-Santiago 002'!I20+'RI-Espaillat'!I20+'RI-Puerto Plata'!I20</f>
        <v>0</v>
      </c>
      <c r="J17" s="38">
        <f>'RI-Santiago 001'!J20+'RI-Santiago 002'!J20+'RI-Espaillat'!J20+'RI-Puerto Plata'!J20</f>
        <v>0</v>
      </c>
      <c r="K17" s="38">
        <f>'RI-Santiago 001'!K20+'RI-Santiago 002'!K20+'RI-Espaillat'!K20+'RI-Puerto Plata'!K20</f>
        <v>0</v>
      </c>
      <c r="L17" s="38">
        <f>'RI-Santiago 001'!L20+'RI-Santiago 002'!L20+'RI-Espaillat'!L20+'RI-Puerto Plata'!L20</f>
        <v>0</v>
      </c>
      <c r="M17" s="38">
        <f>'RI-Santiago 001'!M20+'RI-Santiago 002'!M20+'RI-Espaillat'!M20+'RI-Puerto Plata'!M20</f>
        <v>0</v>
      </c>
      <c r="N17" s="38">
        <f>'RI-Santiago 001'!N20+'RI-Santiago 002'!N20+'RI-Espaillat'!N20+'RI-Puerto Plata'!N20</f>
        <v>0</v>
      </c>
      <c r="O17" s="38">
        <f>'RI-Santiago 001'!O20+'RI-Santiago 002'!O20+'RI-Espaillat'!O20+'RI-Puerto Plata'!O20</f>
        <v>0</v>
      </c>
      <c r="P17" s="38">
        <f>'RI-Santiago 001'!P20+'RI-Santiago 002'!P20+'RI-Espaillat'!P20+'RI-Puerto Plata'!P20</f>
        <v>0</v>
      </c>
      <c r="Q17" s="38">
        <f>'RI-Santiago 001'!Q20+'RI-Santiago 002'!Q20+'RI-Espaillat'!Q20+'RI-Puerto Plata'!Q20</f>
        <v>0</v>
      </c>
      <c r="R17" s="38">
        <f>'RI-Santiago 001'!R20+'RI-Santiago 002'!R20+'RI-Espaillat'!R20+'RI-Puerto Plata'!R20</f>
        <v>0</v>
      </c>
      <c r="S17" s="38">
        <f>'RI-Santiago 001'!S20+'RI-Santiago 002'!S20+'RI-Espaillat'!S20+'RI-Puerto Plata'!S20</f>
        <v>0</v>
      </c>
      <c r="T17" s="38">
        <f>'RI-Santiago 001'!T20+'RI-Santiago 002'!T20+'RI-Espaillat'!T20+'RI-Puerto Plata'!T20</f>
        <v>2</v>
      </c>
      <c r="U17" s="38">
        <f>'RI-Santiago 001'!U20+'RI-Santiago 002'!U20+'RI-Espaillat'!U20+'RI-Puerto Plata'!U20</f>
        <v>0</v>
      </c>
      <c r="V17" s="38">
        <f t="shared" si="0"/>
        <v>2</v>
      </c>
      <c r="W17" s="38">
        <f t="shared" si="0"/>
        <v>0</v>
      </c>
      <c r="X17" s="39">
        <f t="shared" si="1"/>
        <v>2</v>
      </c>
    </row>
    <row r="18" spans="1:24" x14ac:dyDescent="0.25">
      <c r="A18" s="115" t="s">
        <v>270</v>
      </c>
      <c r="B18" s="115"/>
      <c r="C18" s="115"/>
      <c r="D18" s="38">
        <f>'RI-Santiago 001'!D25+'RI-Santiago 002'!D25+'RI-Espaillat'!D25+'RI-Puerto Plata'!D25</f>
        <v>0</v>
      </c>
      <c r="E18" s="38">
        <f>'RI-Santiago 001'!E25+'RI-Santiago 002'!E25+'RI-Espaillat'!E25+'RI-Puerto Plata'!E25</f>
        <v>0</v>
      </c>
      <c r="F18" s="38">
        <f>'RI-Santiago 001'!F25+'RI-Santiago 002'!F25+'RI-Espaillat'!F25+'RI-Puerto Plata'!F25</f>
        <v>0</v>
      </c>
      <c r="G18" s="38">
        <f>'RI-Santiago 001'!G25+'RI-Santiago 002'!G25+'RI-Espaillat'!G25+'RI-Puerto Plata'!G25</f>
        <v>0</v>
      </c>
      <c r="H18" s="38">
        <f>'RI-Santiago 001'!H25+'RI-Santiago 002'!H25+'RI-Espaillat'!H25+'RI-Puerto Plata'!H25</f>
        <v>0</v>
      </c>
      <c r="I18" s="38">
        <f>'RI-Santiago 001'!I25+'RI-Santiago 002'!I25+'RI-Espaillat'!I25+'RI-Puerto Plata'!I25</f>
        <v>0</v>
      </c>
      <c r="J18" s="38">
        <f>'RI-Santiago 001'!J25+'RI-Santiago 002'!J25+'RI-Espaillat'!J25+'RI-Puerto Plata'!J25</f>
        <v>0</v>
      </c>
      <c r="K18" s="38">
        <f>'RI-Santiago 001'!K25+'RI-Santiago 002'!K25+'RI-Espaillat'!K25+'RI-Puerto Plata'!K25</f>
        <v>0</v>
      </c>
      <c r="L18" s="38">
        <f>'RI-Santiago 001'!L25+'RI-Santiago 002'!L25+'RI-Espaillat'!L25+'RI-Puerto Plata'!L25</f>
        <v>1</v>
      </c>
      <c r="M18" s="38">
        <f>'RI-Santiago 001'!M25+'RI-Santiago 002'!M25+'RI-Espaillat'!M25+'RI-Puerto Plata'!M25</f>
        <v>0</v>
      </c>
      <c r="N18" s="38">
        <f>'RI-Santiago 001'!N25+'RI-Santiago 002'!N25+'RI-Espaillat'!N25+'RI-Puerto Plata'!N25</f>
        <v>0</v>
      </c>
      <c r="O18" s="38">
        <f>'RI-Santiago 001'!O25+'RI-Santiago 002'!O25+'RI-Espaillat'!O25+'RI-Puerto Plata'!O25</f>
        <v>0</v>
      </c>
      <c r="P18" s="38">
        <f>'RI-Santiago 001'!P25+'RI-Santiago 002'!P25+'RI-Espaillat'!P25+'RI-Puerto Plata'!P25</f>
        <v>0</v>
      </c>
      <c r="Q18" s="38">
        <f>'RI-Santiago 001'!Q25+'RI-Santiago 002'!Q25+'RI-Espaillat'!Q25+'RI-Puerto Plata'!Q25</f>
        <v>3</v>
      </c>
      <c r="R18" s="38">
        <f>'RI-Santiago 001'!R25+'RI-Santiago 002'!R25+'RI-Espaillat'!R25+'RI-Puerto Plata'!R25</f>
        <v>6</v>
      </c>
      <c r="S18" s="38">
        <f>'RI-Santiago 001'!S25+'RI-Santiago 002'!S25+'RI-Espaillat'!S25+'RI-Puerto Plata'!S25</f>
        <v>4</v>
      </c>
      <c r="T18" s="38">
        <f>'RI-Santiago 001'!T25+'RI-Santiago 002'!T25+'RI-Espaillat'!T25+'RI-Puerto Plata'!T25</f>
        <v>3</v>
      </c>
      <c r="U18" s="38">
        <f>'RI-Santiago 001'!U25+'RI-Santiago 002'!U25+'RI-Espaillat'!U25+'RI-Puerto Plata'!U25</f>
        <v>2</v>
      </c>
      <c r="V18" s="38">
        <f t="shared" si="0"/>
        <v>10</v>
      </c>
      <c r="W18" s="38">
        <f t="shared" si="0"/>
        <v>9</v>
      </c>
      <c r="X18" s="39">
        <f t="shared" si="1"/>
        <v>19</v>
      </c>
    </row>
    <row r="19" spans="1:24" x14ac:dyDescent="0.25">
      <c r="A19" s="115" t="s">
        <v>271</v>
      </c>
      <c r="B19" s="115"/>
      <c r="C19" s="115"/>
      <c r="D19" s="38">
        <f>'RI-Santiago 001'!D26+'RI-Santiago 002'!D26+'RI-Espaillat'!D26+'RI-Puerto Plata'!D26</f>
        <v>0</v>
      </c>
      <c r="E19" s="38">
        <f>'RI-Santiago 001'!E26+'RI-Santiago 002'!E26+'RI-Espaillat'!E26+'RI-Puerto Plata'!E26</f>
        <v>0</v>
      </c>
      <c r="F19" s="38">
        <f>'RI-Santiago 001'!F26+'RI-Santiago 002'!F26+'RI-Espaillat'!F26+'RI-Puerto Plata'!F26</f>
        <v>0</v>
      </c>
      <c r="G19" s="38">
        <f>'RI-Santiago 001'!G26+'RI-Santiago 002'!G26+'RI-Espaillat'!G26+'RI-Puerto Plata'!G26</f>
        <v>0</v>
      </c>
      <c r="H19" s="38">
        <f>'RI-Santiago 001'!H26+'RI-Santiago 002'!H26+'RI-Espaillat'!H26+'RI-Puerto Plata'!H26</f>
        <v>0</v>
      </c>
      <c r="I19" s="38">
        <f>'RI-Santiago 001'!I26+'RI-Santiago 002'!I26+'RI-Espaillat'!I26+'RI-Puerto Plata'!I26</f>
        <v>0</v>
      </c>
      <c r="J19" s="38">
        <f>'RI-Santiago 001'!J26+'RI-Santiago 002'!J26+'RI-Espaillat'!J26+'RI-Puerto Plata'!J26</f>
        <v>0</v>
      </c>
      <c r="K19" s="38">
        <f>'RI-Santiago 001'!K26+'RI-Santiago 002'!K26+'RI-Espaillat'!K26+'RI-Puerto Plata'!K26</f>
        <v>0</v>
      </c>
      <c r="L19" s="38">
        <f>'RI-Santiago 001'!L26+'RI-Santiago 002'!L26+'RI-Espaillat'!L26+'RI-Puerto Plata'!L26</f>
        <v>0</v>
      </c>
      <c r="M19" s="38">
        <f>'RI-Santiago 001'!M26+'RI-Santiago 002'!M26+'RI-Espaillat'!M26+'RI-Puerto Plata'!M26</f>
        <v>0</v>
      </c>
      <c r="N19" s="38">
        <f>'RI-Santiago 001'!N26+'RI-Santiago 002'!N26+'RI-Espaillat'!N26+'RI-Puerto Plata'!N26</f>
        <v>1</v>
      </c>
      <c r="O19" s="38">
        <f>'RI-Santiago 001'!O26+'RI-Santiago 002'!O26+'RI-Espaillat'!O26+'RI-Puerto Plata'!O26</f>
        <v>0</v>
      </c>
      <c r="P19" s="38">
        <f>'RI-Santiago 001'!P26+'RI-Santiago 002'!P26+'RI-Espaillat'!P26+'RI-Puerto Plata'!P26</f>
        <v>0</v>
      </c>
      <c r="Q19" s="38">
        <f>'RI-Santiago 001'!Q26+'RI-Santiago 002'!Q26+'RI-Espaillat'!Q26+'RI-Puerto Plata'!Q26</f>
        <v>3</v>
      </c>
      <c r="R19" s="38">
        <f>'RI-Santiago 001'!R26+'RI-Santiago 002'!R26+'RI-Espaillat'!R26+'RI-Puerto Plata'!R26</f>
        <v>1</v>
      </c>
      <c r="S19" s="38">
        <f>'RI-Santiago 001'!S26+'RI-Santiago 002'!S26+'RI-Espaillat'!S26+'RI-Puerto Plata'!S26</f>
        <v>1</v>
      </c>
      <c r="T19" s="38">
        <f>'RI-Santiago 001'!T26+'RI-Santiago 002'!T26+'RI-Espaillat'!T26+'RI-Puerto Plata'!T26</f>
        <v>0</v>
      </c>
      <c r="U19" s="38">
        <f>'RI-Santiago 001'!U26+'RI-Santiago 002'!U26+'RI-Espaillat'!U26+'RI-Puerto Plata'!U26</f>
        <v>0</v>
      </c>
      <c r="V19" s="38">
        <f t="shared" si="0"/>
        <v>2</v>
      </c>
      <c r="W19" s="38">
        <f t="shared" si="0"/>
        <v>4</v>
      </c>
      <c r="X19" s="39">
        <f t="shared" si="1"/>
        <v>6</v>
      </c>
    </row>
    <row r="20" spans="1:24" x14ac:dyDescent="0.25">
      <c r="A20" s="115" t="s">
        <v>272</v>
      </c>
      <c r="B20" s="115"/>
      <c r="C20" s="115"/>
      <c r="D20" s="38">
        <f>'RI-Santiago 001'!D27+'RI-Santiago 002'!D27+'RI-Espaillat'!D27+'RI-Puerto Plata'!D27</f>
        <v>0</v>
      </c>
      <c r="E20" s="38">
        <f>'RI-Santiago 001'!E27+'RI-Santiago 002'!E27+'RI-Espaillat'!E27+'RI-Puerto Plata'!E27</f>
        <v>0</v>
      </c>
      <c r="F20" s="38">
        <f>'RI-Santiago 001'!F27+'RI-Santiago 002'!F27+'RI-Espaillat'!F27+'RI-Puerto Plata'!F27</f>
        <v>0</v>
      </c>
      <c r="G20" s="38">
        <f>'RI-Santiago 001'!G27+'RI-Santiago 002'!G27+'RI-Espaillat'!G27+'RI-Puerto Plata'!G27</f>
        <v>0</v>
      </c>
      <c r="H20" s="38">
        <f>'RI-Santiago 001'!H27+'RI-Santiago 002'!H27+'RI-Espaillat'!H27+'RI-Puerto Plata'!H27</f>
        <v>1</v>
      </c>
      <c r="I20" s="38">
        <f>'RI-Santiago 001'!I27+'RI-Santiago 002'!I27+'RI-Espaillat'!I27+'RI-Puerto Plata'!I27</f>
        <v>0</v>
      </c>
      <c r="J20" s="38">
        <f>'RI-Santiago 001'!J27+'RI-Santiago 002'!J27+'RI-Espaillat'!J27+'RI-Puerto Plata'!J27</f>
        <v>0</v>
      </c>
      <c r="K20" s="38">
        <f>'RI-Santiago 001'!K27+'RI-Santiago 002'!K27+'RI-Espaillat'!K27+'RI-Puerto Plata'!K27</f>
        <v>0</v>
      </c>
      <c r="L20" s="38">
        <f>'RI-Santiago 001'!L27+'RI-Santiago 002'!L27+'RI-Espaillat'!L27+'RI-Puerto Plata'!L27</f>
        <v>0</v>
      </c>
      <c r="M20" s="38">
        <f>'RI-Santiago 001'!M27+'RI-Santiago 002'!M27+'RI-Espaillat'!M27+'RI-Puerto Plata'!M27</f>
        <v>0</v>
      </c>
      <c r="N20" s="38">
        <f>'RI-Santiago 001'!N27+'RI-Santiago 002'!N27+'RI-Espaillat'!N27+'RI-Puerto Plata'!N27</f>
        <v>0</v>
      </c>
      <c r="O20" s="38">
        <f>'RI-Santiago 001'!O27+'RI-Santiago 002'!O27+'RI-Espaillat'!O27+'RI-Puerto Plata'!O27</f>
        <v>0</v>
      </c>
      <c r="P20" s="38">
        <f>'RI-Santiago 001'!P27+'RI-Santiago 002'!P27+'RI-Espaillat'!P27+'RI-Puerto Plata'!P27</f>
        <v>0</v>
      </c>
      <c r="Q20" s="38">
        <f>'RI-Santiago 001'!Q27+'RI-Santiago 002'!Q27+'RI-Espaillat'!Q27+'RI-Puerto Plata'!Q27</f>
        <v>1</v>
      </c>
      <c r="R20" s="38">
        <f>'RI-Santiago 001'!R27+'RI-Santiago 002'!R27+'RI-Espaillat'!R27+'RI-Puerto Plata'!R27</f>
        <v>0</v>
      </c>
      <c r="S20" s="38">
        <f>'RI-Santiago 001'!S27+'RI-Santiago 002'!S27+'RI-Espaillat'!S27+'RI-Puerto Plata'!S27</f>
        <v>1</v>
      </c>
      <c r="T20" s="38">
        <f>'RI-Santiago 001'!T27+'RI-Santiago 002'!T27+'RI-Espaillat'!T27+'RI-Puerto Plata'!T27</f>
        <v>0</v>
      </c>
      <c r="U20" s="38">
        <f>'RI-Santiago 001'!U27+'RI-Santiago 002'!U27+'RI-Espaillat'!U27+'RI-Puerto Plata'!U27</f>
        <v>1</v>
      </c>
      <c r="V20" s="38">
        <f t="shared" si="0"/>
        <v>1</v>
      </c>
      <c r="W20" s="38">
        <f t="shared" si="0"/>
        <v>3</v>
      </c>
      <c r="X20" s="39">
        <f t="shared" si="1"/>
        <v>4</v>
      </c>
    </row>
    <row r="21" spans="1:24" x14ac:dyDescent="0.25">
      <c r="A21" s="116" t="s">
        <v>249</v>
      </c>
      <c r="B21" s="116"/>
      <c r="C21" s="116"/>
      <c r="D21" s="40">
        <f t="shared" ref="D21:U21" si="2">SUM(D12:D20)</f>
        <v>0</v>
      </c>
      <c r="E21" s="40">
        <f t="shared" si="2"/>
        <v>0</v>
      </c>
      <c r="F21" s="40">
        <f t="shared" si="2"/>
        <v>0</v>
      </c>
      <c r="G21" s="40">
        <f t="shared" si="2"/>
        <v>0</v>
      </c>
      <c r="H21" s="40">
        <f t="shared" si="2"/>
        <v>1</v>
      </c>
      <c r="I21" s="40">
        <f t="shared" si="2"/>
        <v>0</v>
      </c>
      <c r="J21" s="40">
        <f t="shared" si="2"/>
        <v>0</v>
      </c>
      <c r="K21" s="40">
        <f t="shared" si="2"/>
        <v>0</v>
      </c>
      <c r="L21" s="40">
        <f t="shared" si="2"/>
        <v>1</v>
      </c>
      <c r="M21" s="40">
        <f t="shared" si="2"/>
        <v>0</v>
      </c>
      <c r="N21" s="40">
        <f t="shared" si="2"/>
        <v>1</v>
      </c>
      <c r="O21" s="40">
        <f t="shared" si="2"/>
        <v>0</v>
      </c>
      <c r="P21" s="40">
        <f t="shared" si="2"/>
        <v>0</v>
      </c>
      <c r="Q21" s="40">
        <f t="shared" si="2"/>
        <v>7</v>
      </c>
      <c r="R21" s="40">
        <f t="shared" si="2"/>
        <v>7</v>
      </c>
      <c r="S21" s="40">
        <f t="shared" si="2"/>
        <v>6</v>
      </c>
      <c r="T21" s="40">
        <f t="shared" si="2"/>
        <v>28</v>
      </c>
      <c r="U21" s="40">
        <f t="shared" si="2"/>
        <v>4</v>
      </c>
      <c r="V21" s="40">
        <f>SUM(V10:V20)</f>
        <v>38</v>
      </c>
      <c r="W21" s="40">
        <f>SUM(W10:W20)</f>
        <v>17</v>
      </c>
      <c r="X21" s="41">
        <f>SUM(X10:X20)</f>
        <v>55</v>
      </c>
    </row>
    <row r="22" spans="1:24" x14ac:dyDescent="0.25">
      <c r="A22" s="111" t="s">
        <v>242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42">
        <f>'RI-Santiago 001'!X30+'RI-Santiago 002'!X30+'RI-Espaillat'!X30+'RI-Puerto Plata'!X30</f>
        <v>67</v>
      </c>
    </row>
    <row r="23" spans="1:24" x14ac:dyDescent="0.25">
      <c r="A23" s="111" t="s">
        <v>243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42">
        <f>'RI-Santiago 001'!X31+'RI-Santiago 002'!X31+'RI-Espaillat'!X31+'RI-Puerto Plata'!X31</f>
        <v>2</v>
      </c>
    </row>
    <row r="24" spans="1:24" ht="15" customHeight="1" x14ac:dyDescent="0.25">
      <c r="A24" s="111" t="s">
        <v>244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42">
        <f>'RI-Santiago 001'!X32+'RI-Santiago 002'!X32+'RI-Espaillat'!X32+'RI-Puerto Plata'!X32</f>
        <v>67</v>
      </c>
    </row>
    <row r="25" spans="1:24" ht="15" customHeight="1" x14ac:dyDescent="0.25">
      <c r="A25" s="112" t="s">
        <v>192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42">
        <f>'RI-Santiago 001'!X33+'RI-Santiago 002'!X33+'RI-Espaillat'!X33+'RI-Puerto Plata'!X33</f>
        <v>74</v>
      </c>
    </row>
    <row r="26" spans="1:24" x14ac:dyDescent="0.25">
      <c r="A26" s="111" t="s">
        <v>295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42">
        <f>'RI-Santiago 001'!X34+'RI-Santiago 002'!X34+'RI-Espaillat'!X34+'RI-Puerto Plata'!X34</f>
        <v>31</v>
      </c>
    </row>
    <row r="27" spans="1:24" x14ac:dyDescent="0.25">
      <c r="A27" s="111" t="s">
        <v>276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42">
        <f>'RI-Santiago 001'!X35+'RI-Santiago 002'!X35+'RI-Espaillat'!X35+'RI-Puerto Plata'!X35</f>
        <v>117</v>
      </c>
    </row>
    <row r="28" spans="1:24" x14ac:dyDescent="0.25">
      <c r="A28" s="111" t="s">
        <v>247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42">
        <f>'RI-Santiago 001'!X36+'RI-Santiago 002'!X36+'RI-Espaillat'!X36+'RI-Puerto Plata'!X36</f>
        <v>92</v>
      </c>
    </row>
    <row r="29" spans="1:24" x14ac:dyDescent="0.25">
      <c r="A29" s="111" t="s">
        <v>275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42">
        <f>'RI-Santiago 001'!X37+'RI-Santiago 002'!X37+'RI-Espaillat'!X37+'RI-Puerto Plata'!X37</f>
        <v>5</v>
      </c>
    </row>
    <row r="30" spans="1:24" x14ac:dyDescent="0.25">
      <c r="A30" s="118" t="s">
        <v>296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20"/>
    </row>
  </sheetData>
  <mergeCells count="37">
    <mergeCell ref="A30:X30"/>
    <mergeCell ref="A3:X3"/>
    <mergeCell ref="A4:X4"/>
    <mergeCell ref="A6:X6"/>
    <mergeCell ref="A5:X5"/>
    <mergeCell ref="A8:C11"/>
    <mergeCell ref="D8:U8"/>
    <mergeCell ref="V8:W10"/>
    <mergeCell ref="X8:X11"/>
    <mergeCell ref="D9:E10"/>
    <mergeCell ref="F9:G10"/>
    <mergeCell ref="H9:I10"/>
    <mergeCell ref="J9:K10"/>
    <mergeCell ref="A17:C17"/>
    <mergeCell ref="A20:C20"/>
    <mergeCell ref="A22:W22"/>
    <mergeCell ref="A2:X2"/>
    <mergeCell ref="A18:C18"/>
    <mergeCell ref="A21:C21"/>
    <mergeCell ref="A12:C12"/>
    <mergeCell ref="A13:C13"/>
    <mergeCell ref="A14:C14"/>
    <mergeCell ref="A15:C15"/>
    <mergeCell ref="A16:C16"/>
    <mergeCell ref="L9:M10"/>
    <mergeCell ref="N9:O10"/>
    <mergeCell ref="P9:Q10"/>
    <mergeCell ref="R9:S10"/>
    <mergeCell ref="T9:U10"/>
    <mergeCell ref="A19:C19"/>
    <mergeCell ref="A28:W28"/>
    <mergeCell ref="A29:W29"/>
    <mergeCell ref="A23:W23"/>
    <mergeCell ref="A24:W24"/>
    <mergeCell ref="A25:W25"/>
    <mergeCell ref="A26:W26"/>
    <mergeCell ref="A27:W2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opLeftCell="A10" workbookViewId="0">
      <selection activeCell="AA20" sqref="AA20"/>
    </sheetView>
  </sheetViews>
  <sheetFormatPr baseColWidth="10" defaultRowHeight="15" x14ac:dyDescent="0.25"/>
  <cols>
    <col min="4" max="23" width="3.7109375" customWidth="1"/>
  </cols>
  <sheetData>
    <row r="1" spans="1:29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9" x14ac:dyDescent="0.25">
      <c r="A2" s="103" t="s">
        <v>39</v>
      </c>
      <c r="B2" s="103"/>
      <c r="C2" s="103" t="s">
        <v>40</v>
      </c>
      <c r="D2" s="103"/>
      <c r="E2" s="103"/>
      <c r="F2" s="103"/>
      <c r="G2" s="103"/>
      <c r="H2" s="103"/>
      <c r="I2" s="103" t="s">
        <v>41</v>
      </c>
      <c r="J2" s="103"/>
      <c r="K2" s="103"/>
      <c r="L2" s="103"/>
      <c r="M2" s="103"/>
      <c r="N2" s="103"/>
      <c r="O2" s="103" t="s">
        <v>42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9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137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9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43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9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9" ht="13.5" customHeight="1" x14ac:dyDescent="0.25">
      <c r="A6" s="103" t="s">
        <v>25</v>
      </c>
      <c r="B6" s="103"/>
      <c r="C6" s="103"/>
      <c r="D6" s="103"/>
      <c r="E6" s="103"/>
      <c r="F6" s="103"/>
      <c r="G6" s="103"/>
      <c r="H6" s="103"/>
      <c r="I6" s="103" t="s">
        <v>176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9" x14ac:dyDescent="0.25">
      <c r="A7" s="103" t="s">
        <v>175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9" x14ac:dyDescent="0.25">
      <c r="A8" s="76" t="s">
        <v>29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spans="1:29" ht="12.75" customHeight="1" x14ac:dyDescent="0.25">
      <c r="A9" s="90" t="s">
        <v>13</v>
      </c>
      <c r="B9" s="91"/>
      <c r="C9" s="92"/>
      <c r="D9" s="83" t="s">
        <v>14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4" t="s">
        <v>11</v>
      </c>
      <c r="W9" s="85"/>
      <c r="X9" s="113" t="s">
        <v>258</v>
      </c>
    </row>
    <row r="10" spans="1:29" ht="15" customHeight="1" x14ac:dyDescent="0.25">
      <c r="A10" s="93"/>
      <c r="B10" s="94"/>
      <c r="C10" s="95"/>
      <c r="D10" s="79" t="s">
        <v>259</v>
      </c>
      <c r="E10" s="79"/>
      <c r="F10" s="79" t="s">
        <v>30</v>
      </c>
      <c r="G10" s="79"/>
      <c r="H10" s="79" t="s">
        <v>251</v>
      </c>
      <c r="I10" s="79"/>
      <c r="J10" s="79" t="s">
        <v>252</v>
      </c>
      <c r="K10" s="79"/>
      <c r="L10" s="79" t="s">
        <v>253</v>
      </c>
      <c r="M10" s="79"/>
      <c r="N10" s="79" t="s">
        <v>254</v>
      </c>
      <c r="O10" s="79"/>
      <c r="P10" s="79" t="s">
        <v>255</v>
      </c>
      <c r="Q10" s="79"/>
      <c r="R10" s="79" t="s">
        <v>256</v>
      </c>
      <c r="S10" s="79"/>
      <c r="T10" s="79" t="s">
        <v>257</v>
      </c>
      <c r="U10" s="79"/>
      <c r="V10" s="86"/>
      <c r="W10" s="87"/>
      <c r="X10" s="113"/>
    </row>
    <row r="11" spans="1:29" ht="9.75" customHeight="1" x14ac:dyDescent="0.25">
      <c r="A11" s="93"/>
      <c r="B11" s="94"/>
      <c r="C11" s="95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88"/>
      <c r="W11" s="89"/>
      <c r="X11" s="113"/>
    </row>
    <row r="12" spans="1:29" ht="15" customHeight="1" x14ac:dyDescent="0.25">
      <c r="A12" s="96"/>
      <c r="B12" s="97"/>
      <c r="C12" s="98"/>
      <c r="D12" s="23" t="s">
        <v>32</v>
      </c>
      <c r="E12" s="26" t="s">
        <v>33</v>
      </c>
      <c r="F12" s="23" t="s">
        <v>32</v>
      </c>
      <c r="G12" s="26" t="s">
        <v>33</v>
      </c>
      <c r="H12" s="23" t="s">
        <v>32</v>
      </c>
      <c r="I12" s="26" t="s">
        <v>33</v>
      </c>
      <c r="J12" s="23" t="s">
        <v>32</v>
      </c>
      <c r="K12" s="26" t="s">
        <v>33</v>
      </c>
      <c r="L12" s="23" t="s">
        <v>32</v>
      </c>
      <c r="M12" s="26" t="s">
        <v>33</v>
      </c>
      <c r="N12" s="23" t="s">
        <v>32</v>
      </c>
      <c r="O12" s="26" t="s">
        <v>33</v>
      </c>
      <c r="P12" s="23" t="s">
        <v>32</v>
      </c>
      <c r="Q12" s="26" t="s">
        <v>33</v>
      </c>
      <c r="R12" s="23" t="s">
        <v>32</v>
      </c>
      <c r="S12" s="26" t="s">
        <v>33</v>
      </c>
      <c r="T12" s="23" t="s">
        <v>32</v>
      </c>
      <c r="U12" s="26" t="s">
        <v>33</v>
      </c>
      <c r="V12" s="23" t="s">
        <v>32</v>
      </c>
      <c r="W12" s="26" t="s">
        <v>33</v>
      </c>
      <c r="X12" s="113"/>
    </row>
    <row r="13" spans="1:29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8" si="0">D13+F13+H13+J13+L13+N13+P13+R13+T13</f>
        <v>0</v>
      </c>
      <c r="W13" s="1">
        <f t="shared" si="0"/>
        <v>0</v>
      </c>
      <c r="X13" s="14">
        <f t="shared" ref="X13:X28" si="1">V13+W13</f>
        <v>0</v>
      </c>
    </row>
    <row r="14" spans="1:29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9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2</v>
      </c>
      <c r="U15" s="1"/>
      <c r="V15" s="1">
        <f t="shared" si="0"/>
        <v>2</v>
      </c>
      <c r="W15" s="1">
        <f t="shared" si="0"/>
        <v>0</v>
      </c>
      <c r="X15" s="14">
        <f t="shared" si="1"/>
        <v>2</v>
      </c>
    </row>
    <row r="16" spans="1:29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>
        <v>1</v>
      </c>
      <c r="U16" s="1"/>
      <c r="V16" s="1">
        <f t="shared" si="0"/>
        <v>1</v>
      </c>
      <c r="W16" s="1">
        <f t="shared" si="0"/>
        <v>0</v>
      </c>
      <c r="X16" s="14">
        <f t="shared" si="1"/>
        <v>1</v>
      </c>
      <c r="AC16" s="6"/>
    </row>
    <row r="17" spans="1:29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 t="shared" si="0"/>
        <v>0</v>
      </c>
      <c r="W17" s="1">
        <f t="shared" si="0"/>
        <v>0</v>
      </c>
      <c r="X17" s="14">
        <f t="shared" si="1"/>
        <v>0</v>
      </c>
      <c r="AC17" s="6"/>
    </row>
    <row r="18" spans="1:29" ht="14.25" customHeight="1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  <c r="AC18" s="6"/>
    </row>
    <row r="19" spans="1:29" ht="12.75" customHeight="1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9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9" ht="12.75" customHeight="1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1</v>
      </c>
      <c r="U21" s="1"/>
      <c r="V21" s="1">
        <f t="shared" si="0"/>
        <v>1</v>
      </c>
      <c r="W21" s="1">
        <f t="shared" si="0"/>
        <v>0</v>
      </c>
      <c r="X21" s="14">
        <f t="shared" si="1"/>
        <v>1</v>
      </c>
    </row>
    <row r="22" spans="1:29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9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9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9" ht="15.75" x14ac:dyDescent="0.3">
      <c r="A25" s="78" t="s">
        <v>270</v>
      </c>
      <c r="B25" s="78"/>
      <c r="C25" s="7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f t="shared" si="0"/>
        <v>0</v>
      </c>
      <c r="W25" s="1">
        <f t="shared" si="0"/>
        <v>0</v>
      </c>
      <c r="X25" s="14">
        <f t="shared" si="1"/>
        <v>0</v>
      </c>
    </row>
    <row r="26" spans="1:29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0"/>
        <v>0</v>
      </c>
      <c r="X26" s="14">
        <f t="shared" si="1"/>
        <v>0</v>
      </c>
    </row>
    <row r="27" spans="1:29" ht="12.75" customHeight="1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9" ht="13.5" customHeight="1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0"/>
        <v>0</v>
      </c>
      <c r="W28" s="1">
        <f t="shared" si="0"/>
        <v>0</v>
      </c>
      <c r="X28" s="14">
        <f t="shared" si="1"/>
        <v>0</v>
      </c>
    </row>
    <row r="29" spans="1:29" ht="15.75" x14ac:dyDescent="0.3">
      <c r="A29" s="81" t="s">
        <v>249</v>
      </c>
      <c r="B29" s="81"/>
      <c r="C29" s="81"/>
      <c r="D29" s="3">
        <f>SUM(D13:D28)</f>
        <v>0</v>
      </c>
      <c r="E29" s="3">
        <f t="shared" ref="E29:U29" si="2">SUM(E13:E28)</f>
        <v>0</v>
      </c>
      <c r="F29" s="3">
        <f t="shared" si="2"/>
        <v>0</v>
      </c>
      <c r="G29" s="3">
        <f t="shared" si="2"/>
        <v>0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0</v>
      </c>
      <c r="Q29" s="3">
        <f t="shared" si="2"/>
        <v>0</v>
      </c>
      <c r="R29" s="3">
        <f t="shared" si="2"/>
        <v>0</v>
      </c>
      <c r="S29" s="3">
        <f t="shared" si="2"/>
        <v>0</v>
      </c>
      <c r="T29" s="3">
        <f t="shared" si="2"/>
        <v>4</v>
      </c>
      <c r="U29" s="3">
        <f t="shared" si="2"/>
        <v>0</v>
      </c>
      <c r="V29" s="3">
        <f>SUM(V11:V28)</f>
        <v>4</v>
      </c>
      <c r="W29" s="3">
        <f>SUM(W11:W28)</f>
        <v>0</v>
      </c>
      <c r="X29" s="15">
        <f>SUM(X11:X28)</f>
        <v>4</v>
      </c>
    </row>
    <row r="30" spans="1:29" ht="14.25" customHeight="1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5">
        <v>10</v>
      </c>
    </row>
    <row r="31" spans="1:29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/>
    </row>
    <row r="32" spans="1:29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>
        <v>6</v>
      </c>
    </row>
    <row r="33" spans="1:24" ht="14.2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/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">
        <v>10</v>
      </c>
    </row>
    <row r="35" spans="1:24" ht="14.25" customHeight="1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4">
        <v>4</v>
      </c>
    </row>
    <row r="36" spans="1:24" ht="13.5" customHeight="1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/>
    </row>
    <row r="37" spans="1:24" ht="12" customHeight="1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/>
    </row>
    <row r="38" spans="1:24" ht="13.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  <row r="40" spans="1:24" x14ac:dyDescent="0.25">
      <c r="N40" s="5"/>
      <c r="O40" s="5"/>
      <c r="P40" s="5"/>
      <c r="Q40" s="5"/>
      <c r="R40" s="5"/>
      <c r="S40" s="5"/>
    </row>
  </sheetData>
  <mergeCells count="56">
    <mergeCell ref="A9:C12"/>
    <mergeCell ref="A13:C13"/>
    <mergeCell ref="A37:W37"/>
    <mergeCell ref="J10:K11"/>
    <mergeCell ref="L10:M11"/>
    <mergeCell ref="N10:O11"/>
    <mergeCell ref="P10:Q11"/>
    <mergeCell ref="R10:S11"/>
    <mergeCell ref="A26:C26"/>
    <mergeCell ref="A38:W38"/>
    <mergeCell ref="A17:C17"/>
    <mergeCell ref="A30:W30"/>
    <mergeCell ref="A31:W31"/>
    <mergeCell ref="A32:W32"/>
    <mergeCell ref="A33:W33"/>
    <mergeCell ref="A34:W34"/>
    <mergeCell ref="A21:C21"/>
    <mergeCell ref="A22:C22"/>
    <mergeCell ref="A23:C23"/>
    <mergeCell ref="A24:C24"/>
    <mergeCell ref="A27:C27"/>
    <mergeCell ref="A28:C28"/>
    <mergeCell ref="A18:C18"/>
    <mergeCell ref="A35:W35"/>
    <mergeCell ref="Q6:X6"/>
    <mergeCell ref="X9:X12"/>
    <mergeCell ref="T10:U11"/>
    <mergeCell ref="A36:W36"/>
    <mergeCell ref="D9:U9"/>
    <mergeCell ref="V9:W11"/>
    <mergeCell ref="D10:E11"/>
    <mergeCell ref="F10:G11"/>
    <mergeCell ref="H10:I11"/>
    <mergeCell ref="A29:C29"/>
    <mergeCell ref="A25:C25"/>
    <mergeCell ref="A19:C19"/>
    <mergeCell ref="A20:C20"/>
    <mergeCell ref="A14:C14"/>
    <mergeCell ref="A15:C15"/>
    <mergeCell ref="A16:C16"/>
    <mergeCell ref="A1:X1"/>
    <mergeCell ref="A8:X8"/>
    <mergeCell ref="A2:B2"/>
    <mergeCell ref="C2:H2"/>
    <mergeCell ref="I2:N2"/>
    <mergeCell ref="A7:H7"/>
    <mergeCell ref="I7:X7"/>
    <mergeCell ref="O2:X2"/>
    <mergeCell ref="A3:H3"/>
    <mergeCell ref="I3:X3"/>
    <mergeCell ref="A4:H4"/>
    <mergeCell ref="I4:X4"/>
    <mergeCell ref="A5:H5"/>
    <mergeCell ref="I5:X5"/>
    <mergeCell ref="A6:H6"/>
    <mergeCell ref="I6:P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opLeftCell="A18" workbookViewId="0">
      <selection activeCell="Z37" sqref="Z37"/>
    </sheetView>
  </sheetViews>
  <sheetFormatPr baseColWidth="10" defaultRowHeight="15" x14ac:dyDescent="0.25"/>
  <cols>
    <col min="4" max="23" width="3.7109375" customWidth="1"/>
    <col min="24" max="24" width="11.42578125" style="2"/>
  </cols>
  <sheetData>
    <row r="1" spans="1:26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6" x14ac:dyDescent="0.25">
      <c r="A2" s="103" t="s">
        <v>44</v>
      </c>
      <c r="B2" s="103"/>
      <c r="C2" s="103" t="s">
        <v>45</v>
      </c>
      <c r="D2" s="103"/>
      <c r="E2" s="103"/>
      <c r="F2" s="103"/>
      <c r="G2" s="103"/>
      <c r="H2" s="103"/>
      <c r="I2" s="103" t="s">
        <v>46</v>
      </c>
      <c r="J2" s="103"/>
      <c r="K2" s="103"/>
      <c r="L2" s="103"/>
      <c r="M2" s="103"/>
      <c r="N2" s="103"/>
      <c r="O2" s="103" t="s">
        <v>47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6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97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6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48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1:26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</row>
    <row r="6" spans="1:26" x14ac:dyDescent="0.25">
      <c r="A6" s="103" t="s">
        <v>100</v>
      </c>
      <c r="B6" s="103"/>
      <c r="C6" s="103"/>
      <c r="D6" s="103"/>
      <c r="E6" s="103"/>
      <c r="F6" s="103"/>
      <c r="G6" s="103"/>
      <c r="H6" s="103"/>
      <c r="I6" s="103" t="s">
        <v>101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6" x14ac:dyDescent="0.25">
      <c r="A7" s="103" t="s">
        <v>99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6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6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6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6" ht="15" customHeight="1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6" ht="15" customHeight="1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26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7" si="0">D13+F13+H13+J13+L13+N13+P13+R13+T13</f>
        <v>0</v>
      </c>
      <c r="W13" s="1">
        <f t="shared" si="0"/>
        <v>0</v>
      </c>
      <c r="X13" s="14">
        <f t="shared" ref="X13:X27" si="1">V13+W13</f>
        <v>0</v>
      </c>
      <c r="Y13" s="5"/>
      <c r="Z13" s="5"/>
    </row>
    <row r="14" spans="1:26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v>2</v>
      </c>
      <c r="U14" s="1"/>
      <c r="V14" s="1">
        <f t="shared" si="0"/>
        <v>2</v>
      </c>
      <c r="W14" s="1">
        <f t="shared" si="0"/>
        <v>0</v>
      </c>
      <c r="X14" s="14">
        <f t="shared" si="1"/>
        <v>2</v>
      </c>
    </row>
    <row r="15" spans="1:26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>
        <v>2</v>
      </c>
      <c r="U15" s="1"/>
      <c r="V15" s="1">
        <f t="shared" si="0"/>
        <v>2</v>
      </c>
      <c r="W15" s="1">
        <f t="shared" si="0"/>
        <v>0</v>
      </c>
      <c r="X15" s="14">
        <f t="shared" si="1"/>
        <v>2</v>
      </c>
    </row>
    <row r="16" spans="1:26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>
        <v>1</v>
      </c>
      <c r="V16" s="1">
        <f>D16+F16+H16+J16+L16+N16+P16+R16+T16</f>
        <v>0</v>
      </c>
      <c r="W16" s="1">
        <f>E16+G16+I16+K16+M16+O16+Q16+S16+U16</f>
        <v>1</v>
      </c>
      <c r="X16" s="14">
        <f>V16+W16</f>
        <v>1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>
        <v>1</v>
      </c>
      <c r="U17" s="1"/>
      <c r="V17" s="1">
        <f>D17+F17+H17+J17+L17+N17+P17+R17+T17</f>
        <v>1</v>
      </c>
      <c r="W17" s="1">
        <f>E17+G17+I17+K17+M17+O17+Q17+S17+U17</f>
        <v>0</v>
      </c>
      <c r="X17" s="14">
        <f>V17+W17</f>
        <v>1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>
        <v>1</v>
      </c>
      <c r="U18" s="1"/>
      <c r="V18" s="1">
        <f t="shared" si="0"/>
        <v>1</v>
      </c>
      <c r="W18" s="1">
        <f t="shared" si="0"/>
        <v>0</v>
      </c>
      <c r="X18" s="14">
        <f t="shared" si="1"/>
        <v>1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0"/>
        <v>0</v>
      </c>
      <c r="X19" s="14">
        <f t="shared" si="1"/>
        <v>0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0"/>
        <v>0</v>
      </c>
      <c r="X21" s="14">
        <f t="shared" si="1"/>
        <v>0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1"/>
      <c r="E25" s="1"/>
      <c r="F25" s="1"/>
      <c r="G25" s="1">
        <v>4</v>
      </c>
      <c r="H25" s="1"/>
      <c r="I25" s="1"/>
      <c r="J25" s="1"/>
      <c r="K25" s="1"/>
      <c r="L25" s="1">
        <v>1</v>
      </c>
      <c r="M25" s="1">
        <v>4</v>
      </c>
      <c r="N25" s="1"/>
      <c r="O25" s="1">
        <v>2</v>
      </c>
      <c r="P25" s="1"/>
      <c r="Q25" s="1">
        <v>2</v>
      </c>
      <c r="R25" s="1">
        <v>4</v>
      </c>
      <c r="S25" s="1">
        <v>4</v>
      </c>
      <c r="T25" s="1">
        <v>2</v>
      </c>
      <c r="U25" s="1"/>
      <c r="V25" s="1">
        <f t="shared" si="0"/>
        <v>7</v>
      </c>
      <c r="W25" s="1">
        <f t="shared" si="0"/>
        <v>16</v>
      </c>
      <c r="X25" s="14">
        <f t="shared" si="1"/>
        <v>23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>
        <v>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0"/>
        <v>1</v>
      </c>
      <c r="X26" s="14">
        <f t="shared" si="1"/>
        <v>1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>D28+F28+H28+J28+L28+N28+P28+R28+T28</f>
        <v>0</v>
      </c>
      <c r="W28" s="1">
        <f>E28+G28+I28+K28+M28+O28+Q28+S28+U28</f>
        <v>0</v>
      </c>
      <c r="X28" s="14">
        <f>V28+W28</f>
        <v>0</v>
      </c>
    </row>
    <row r="29" spans="1:24" ht="15.75" x14ac:dyDescent="0.3">
      <c r="A29" s="81" t="s">
        <v>249</v>
      </c>
      <c r="B29" s="81"/>
      <c r="C29" s="81"/>
      <c r="D29" s="3">
        <f>SUM(D13:D28)</f>
        <v>0</v>
      </c>
      <c r="E29" s="3">
        <f t="shared" ref="E29:U29" si="2">SUM(E13:E28)</f>
        <v>0</v>
      </c>
      <c r="F29" s="3">
        <f t="shared" si="2"/>
        <v>0</v>
      </c>
      <c r="G29" s="3">
        <f t="shared" si="2"/>
        <v>4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1</v>
      </c>
      <c r="L29" s="3">
        <f t="shared" si="2"/>
        <v>1</v>
      </c>
      <c r="M29" s="3">
        <f t="shared" si="2"/>
        <v>4</v>
      </c>
      <c r="N29" s="3">
        <f t="shared" si="2"/>
        <v>0</v>
      </c>
      <c r="O29" s="3">
        <f t="shared" si="2"/>
        <v>2</v>
      </c>
      <c r="P29" s="3">
        <f t="shared" si="2"/>
        <v>0</v>
      </c>
      <c r="Q29" s="3">
        <f t="shared" si="2"/>
        <v>2</v>
      </c>
      <c r="R29" s="3">
        <f t="shared" si="2"/>
        <v>4</v>
      </c>
      <c r="S29" s="3">
        <f t="shared" si="2"/>
        <v>4</v>
      </c>
      <c r="T29" s="3">
        <f t="shared" si="2"/>
        <v>8</v>
      </c>
      <c r="U29" s="3">
        <f t="shared" si="2"/>
        <v>1</v>
      </c>
      <c r="V29" s="3">
        <f>SUM(V13:V28)</f>
        <v>13</v>
      </c>
      <c r="W29" s="3">
        <f>SUM(W13:W28)</f>
        <v>18</v>
      </c>
      <c r="X29" s="15">
        <f>SUM(X13:X28)</f>
        <v>31</v>
      </c>
    </row>
    <row r="30" spans="1:24" ht="15.75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5">
        <v>36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/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>
        <v>36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>
        <v>77</v>
      </c>
    </row>
    <row r="34" spans="1:24" ht="15" customHeight="1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">
        <v>56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4"/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/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/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/>
    </row>
    <row r="41" spans="1:24" x14ac:dyDescent="0.25">
      <c r="A41" s="137"/>
      <c r="B41" s="137"/>
      <c r="C41" s="137"/>
      <c r="D41" s="137"/>
      <c r="E41" s="137"/>
    </row>
  </sheetData>
  <mergeCells count="57">
    <mergeCell ref="A37:W37"/>
    <mergeCell ref="A38:W38"/>
    <mergeCell ref="A29:C29"/>
    <mergeCell ref="A28:C28"/>
    <mergeCell ref="A30:W30"/>
    <mergeCell ref="A31:W31"/>
    <mergeCell ref="A32:W32"/>
    <mergeCell ref="A33:W33"/>
    <mergeCell ref="A36:W36"/>
    <mergeCell ref="A34:W34"/>
    <mergeCell ref="A35:W35"/>
    <mergeCell ref="A41:E41"/>
    <mergeCell ref="A4:H4"/>
    <mergeCell ref="I4:X4"/>
    <mergeCell ref="A5:H5"/>
    <mergeCell ref="I5:X5"/>
    <mergeCell ref="A6:H6"/>
    <mergeCell ref="I6:P6"/>
    <mergeCell ref="Q6:X6"/>
    <mergeCell ref="A7:H7"/>
    <mergeCell ref="I7:X7"/>
    <mergeCell ref="D9:U9"/>
    <mergeCell ref="V9:W11"/>
    <mergeCell ref="D10:E11"/>
    <mergeCell ref="L10:M11"/>
    <mergeCell ref="A27:C27"/>
    <mergeCell ref="A13:C13"/>
    <mergeCell ref="A24:C24"/>
    <mergeCell ref="A25:C25"/>
    <mergeCell ref="A26:C26"/>
    <mergeCell ref="A1:X1"/>
    <mergeCell ref="A8:X8"/>
    <mergeCell ref="A18:C18"/>
    <mergeCell ref="A16:C16"/>
    <mergeCell ref="A17:C17"/>
    <mergeCell ref="A2:B2"/>
    <mergeCell ref="C2:H2"/>
    <mergeCell ref="I2:N2"/>
    <mergeCell ref="O2:X2"/>
    <mergeCell ref="R10:S11"/>
    <mergeCell ref="A3:H3"/>
    <mergeCell ref="I3:X3"/>
    <mergeCell ref="A15:C15"/>
    <mergeCell ref="A9:C12"/>
    <mergeCell ref="X9:X12"/>
    <mergeCell ref="T10:U11"/>
    <mergeCell ref="J10:K11"/>
    <mergeCell ref="A23:C23"/>
    <mergeCell ref="A19:C19"/>
    <mergeCell ref="A20:C20"/>
    <mergeCell ref="A21:C21"/>
    <mergeCell ref="A22:C22"/>
    <mergeCell ref="N10:O11"/>
    <mergeCell ref="P10:Q11"/>
    <mergeCell ref="F10:G11"/>
    <mergeCell ref="H10:I11"/>
    <mergeCell ref="A14:C1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opLeftCell="A18" workbookViewId="0">
      <selection activeCell="AA30" sqref="AA30"/>
    </sheetView>
  </sheetViews>
  <sheetFormatPr baseColWidth="10" defaultRowHeight="15" x14ac:dyDescent="0.25"/>
  <cols>
    <col min="4" max="23" width="3.7109375" customWidth="1"/>
    <col min="24" max="24" width="11.42578125" style="8"/>
  </cols>
  <sheetData>
    <row r="1" spans="1:27" x14ac:dyDescent="0.25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7" x14ac:dyDescent="0.25">
      <c r="A2" s="103" t="s">
        <v>39</v>
      </c>
      <c r="B2" s="103"/>
      <c r="C2" s="103" t="s">
        <v>49</v>
      </c>
      <c r="D2" s="103"/>
      <c r="E2" s="103"/>
      <c r="F2" s="103"/>
      <c r="G2" s="103"/>
      <c r="H2" s="103"/>
      <c r="I2" s="103" t="s">
        <v>50</v>
      </c>
      <c r="J2" s="103"/>
      <c r="K2" s="103"/>
      <c r="L2" s="103"/>
      <c r="M2" s="103"/>
      <c r="N2" s="103"/>
      <c r="O2" s="103" t="s">
        <v>51</v>
      </c>
      <c r="P2" s="103"/>
      <c r="Q2" s="103"/>
      <c r="R2" s="103"/>
      <c r="S2" s="103"/>
      <c r="T2" s="103"/>
      <c r="U2" s="103"/>
      <c r="V2" s="103"/>
      <c r="W2" s="103"/>
      <c r="X2" s="103"/>
    </row>
    <row r="3" spans="1:27" x14ac:dyDescent="0.25">
      <c r="A3" s="103" t="s">
        <v>19</v>
      </c>
      <c r="B3" s="103"/>
      <c r="C3" s="103"/>
      <c r="D3" s="103"/>
      <c r="E3" s="103"/>
      <c r="F3" s="103"/>
      <c r="G3" s="103"/>
      <c r="H3" s="103"/>
      <c r="I3" s="103" t="s">
        <v>20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</row>
    <row r="4" spans="1:27" x14ac:dyDescent="0.25">
      <c r="A4" s="103" t="s">
        <v>21</v>
      </c>
      <c r="B4" s="103"/>
      <c r="C4" s="103"/>
      <c r="D4" s="103"/>
      <c r="E4" s="103"/>
      <c r="F4" s="103"/>
      <c r="G4" s="103"/>
      <c r="H4" s="103"/>
      <c r="I4" s="103" t="s">
        <v>52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t="s">
        <v>114</v>
      </c>
      <c r="AA4" t="s">
        <v>107</v>
      </c>
    </row>
    <row r="5" spans="1:27" x14ac:dyDescent="0.25">
      <c r="A5" s="103" t="s">
        <v>23</v>
      </c>
      <c r="B5" s="103"/>
      <c r="C5" s="103"/>
      <c r="D5" s="103"/>
      <c r="E5" s="103"/>
      <c r="F5" s="103"/>
      <c r="G5" s="103"/>
      <c r="H5" s="103"/>
      <c r="I5" s="103" t="s">
        <v>24</v>
      </c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t="s">
        <v>115</v>
      </c>
      <c r="AA5" t="s">
        <v>116</v>
      </c>
    </row>
    <row r="6" spans="1:27" x14ac:dyDescent="0.25">
      <c r="A6" s="103" t="s">
        <v>25</v>
      </c>
      <c r="B6" s="103"/>
      <c r="C6" s="103"/>
      <c r="D6" s="103"/>
      <c r="E6" s="103"/>
      <c r="F6" s="103"/>
      <c r="G6" s="103"/>
      <c r="H6" s="103"/>
      <c r="I6" s="103" t="s">
        <v>26</v>
      </c>
      <c r="J6" s="103"/>
      <c r="K6" s="103"/>
      <c r="L6" s="103"/>
      <c r="M6" s="103"/>
      <c r="N6" s="103"/>
      <c r="O6" s="103"/>
      <c r="P6" s="103"/>
      <c r="Q6" s="103" t="s">
        <v>27</v>
      </c>
      <c r="R6" s="103"/>
      <c r="S6" s="103"/>
      <c r="T6" s="103"/>
      <c r="U6" s="103"/>
      <c r="V6" s="103"/>
      <c r="W6" s="103"/>
      <c r="X6" s="103"/>
    </row>
    <row r="7" spans="1:27" x14ac:dyDescent="0.25">
      <c r="A7" s="103" t="s">
        <v>210</v>
      </c>
      <c r="B7" s="103"/>
      <c r="C7" s="103"/>
      <c r="D7" s="103"/>
      <c r="E7" s="103"/>
      <c r="F7" s="103"/>
      <c r="G7" s="103"/>
      <c r="H7" s="103"/>
      <c r="I7" s="103" t="s">
        <v>289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7" x14ac:dyDescent="0.25">
      <c r="A8" s="136" t="s">
        <v>29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</row>
    <row r="9" spans="1:27" ht="15" customHeight="1" x14ac:dyDescent="0.25">
      <c r="A9" s="126" t="s">
        <v>13</v>
      </c>
      <c r="B9" s="127"/>
      <c r="C9" s="128"/>
      <c r="D9" s="138" t="s">
        <v>14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 t="s">
        <v>11</v>
      </c>
      <c r="W9" s="140"/>
      <c r="X9" s="113" t="s">
        <v>258</v>
      </c>
    </row>
    <row r="10" spans="1:27" ht="15" customHeight="1" x14ac:dyDescent="0.25">
      <c r="A10" s="129"/>
      <c r="B10" s="130"/>
      <c r="C10" s="131"/>
      <c r="D10" s="135" t="s">
        <v>259</v>
      </c>
      <c r="E10" s="135"/>
      <c r="F10" s="135" t="s">
        <v>30</v>
      </c>
      <c r="G10" s="135"/>
      <c r="H10" s="135" t="s">
        <v>251</v>
      </c>
      <c r="I10" s="135"/>
      <c r="J10" s="135" t="s">
        <v>252</v>
      </c>
      <c r="K10" s="135"/>
      <c r="L10" s="135" t="s">
        <v>253</v>
      </c>
      <c r="M10" s="135"/>
      <c r="N10" s="135" t="s">
        <v>254</v>
      </c>
      <c r="O10" s="135"/>
      <c r="P10" s="135" t="s">
        <v>255</v>
      </c>
      <c r="Q10" s="135"/>
      <c r="R10" s="135" t="s">
        <v>256</v>
      </c>
      <c r="S10" s="135"/>
      <c r="T10" s="135" t="s">
        <v>257</v>
      </c>
      <c r="U10" s="135"/>
      <c r="V10" s="141"/>
      <c r="W10" s="142"/>
      <c r="X10" s="113"/>
    </row>
    <row r="11" spans="1:27" x14ac:dyDescent="0.25">
      <c r="A11" s="129"/>
      <c r="B11" s="130"/>
      <c r="C11" s="131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43"/>
      <c r="W11" s="144"/>
      <c r="X11" s="113"/>
    </row>
    <row r="12" spans="1:27" x14ac:dyDescent="0.25">
      <c r="A12" s="132"/>
      <c r="B12" s="133"/>
      <c r="C12" s="134"/>
      <c r="D12" s="27" t="s">
        <v>32</v>
      </c>
      <c r="E12" s="28" t="s">
        <v>33</v>
      </c>
      <c r="F12" s="27" t="s">
        <v>32</v>
      </c>
      <c r="G12" s="28" t="s">
        <v>33</v>
      </c>
      <c r="H12" s="27" t="s">
        <v>32</v>
      </c>
      <c r="I12" s="28" t="s">
        <v>33</v>
      </c>
      <c r="J12" s="27" t="s">
        <v>32</v>
      </c>
      <c r="K12" s="28" t="s">
        <v>33</v>
      </c>
      <c r="L12" s="27" t="s">
        <v>32</v>
      </c>
      <c r="M12" s="28" t="s">
        <v>33</v>
      </c>
      <c r="N12" s="27" t="s">
        <v>32</v>
      </c>
      <c r="O12" s="28" t="s">
        <v>33</v>
      </c>
      <c r="P12" s="27" t="s">
        <v>32</v>
      </c>
      <c r="Q12" s="28" t="s">
        <v>33</v>
      </c>
      <c r="R12" s="27" t="s">
        <v>32</v>
      </c>
      <c r="S12" s="28" t="s">
        <v>33</v>
      </c>
      <c r="T12" s="27" t="s">
        <v>32</v>
      </c>
      <c r="U12" s="28" t="s">
        <v>33</v>
      </c>
      <c r="V12" s="27" t="s">
        <v>32</v>
      </c>
      <c r="W12" s="28" t="s">
        <v>33</v>
      </c>
      <c r="X12" s="113"/>
    </row>
    <row r="13" spans="1:27" ht="15.75" x14ac:dyDescent="0.3">
      <c r="A13" s="78" t="s">
        <v>262</v>
      </c>
      <c r="B13" s="78"/>
      <c r="C13" s="7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ref="V13:W28" si="0">D13+F13+H13+J13+L13+N13+P13+R13+T13</f>
        <v>0</v>
      </c>
      <c r="W13" s="1">
        <f t="shared" si="0"/>
        <v>0</v>
      </c>
      <c r="X13" s="14">
        <f t="shared" ref="X13:X28" si="1">V13+W13</f>
        <v>0</v>
      </c>
    </row>
    <row r="14" spans="1:27" ht="15.75" x14ac:dyDescent="0.3">
      <c r="A14" s="78" t="s">
        <v>263</v>
      </c>
      <c r="B14" s="78"/>
      <c r="C14" s="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0"/>
        <v>0</v>
      </c>
      <c r="X14" s="14">
        <f t="shared" si="1"/>
        <v>0</v>
      </c>
    </row>
    <row r="15" spans="1:27" ht="15.75" x14ac:dyDescent="0.3">
      <c r="A15" s="78" t="s">
        <v>264</v>
      </c>
      <c r="B15" s="78"/>
      <c r="C15" s="7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0"/>
        <v>0</v>
      </c>
      <c r="X15" s="14">
        <f t="shared" si="1"/>
        <v>0</v>
      </c>
    </row>
    <row r="16" spans="1:27" ht="15.75" x14ac:dyDescent="0.3">
      <c r="A16" s="78" t="s">
        <v>202</v>
      </c>
      <c r="B16" s="78"/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 t="shared" si="0"/>
        <v>0</v>
      </c>
      <c r="W16" s="1">
        <f t="shared" si="0"/>
        <v>0</v>
      </c>
      <c r="X16" s="14">
        <f t="shared" si="1"/>
        <v>0</v>
      </c>
    </row>
    <row r="17" spans="1:24" ht="15.75" x14ac:dyDescent="0.3">
      <c r="A17" s="78" t="s">
        <v>265</v>
      </c>
      <c r="B17" s="78"/>
      <c r="C17" s="7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 t="shared" si="0"/>
        <v>0</v>
      </c>
      <c r="W17" s="1">
        <f t="shared" si="0"/>
        <v>0</v>
      </c>
      <c r="X17" s="14">
        <f t="shared" si="1"/>
        <v>0</v>
      </c>
    </row>
    <row r="18" spans="1:24" ht="15.75" x14ac:dyDescent="0.3">
      <c r="A18" s="78" t="s">
        <v>0</v>
      </c>
      <c r="B18" s="78"/>
      <c r="C18" s="7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0"/>
        <v>0</v>
      </c>
      <c r="X18" s="14">
        <f t="shared" si="1"/>
        <v>0</v>
      </c>
    </row>
    <row r="19" spans="1:24" ht="15.75" x14ac:dyDescent="0.3">
      <c r="A19" s="78" t="s">
        <v>281</v>
      </c>
      <c r="B19" s="78"/>
      <c r="C19" s="7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1</v>
      </c>
      <c r="U19" s="1">
        <v>1</v>
      </c>
      <c r="V19" s="1">
        <f t="shared" si="0"/>
        <v>1</v>
      </c>
      <c r="W19" s="1">
        <f t="shared" si="0"/>
        <v>1</v>
      </c>
      <c r="X19" s="14">
        <f t="shared" si="1"/>
        <v>2</v>
      </c>
    </row>
    <row r="20" spans="1:24" ht="15.75" x14ac:dyDescent="0.3">
      <c r="A20" s="78" t="s">
        <v>266</v>
      </c>
      <c r="B20" s="78"/>
      <c r="C20" s="7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0"/>
        <v>0</v>
      </c>
      <c r="X20" s="14">
        <f t="shared" si="1"/>
        <v>0</v>
      </c>
    </row>
    <row r="21" spans="1:24" ht="15.75" x14ac:dyDescent="0.3">
      <c r="A21" s="78" t="s">
        <v>141</v>
      </c>
      <c r="B21" s="78"/>
      <c r="C21" s="7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1</v>
      </c>
      <c r="U21" s="1">
        <v>1</v>
      </c>
      <c r="V21" s="1">
        <f t="shared" si="0"/>
        <v>1</v>
      </c>
      <c r="W21" s="1">
        <f t="shared" si="0"/>
        <v>1</v>
      </c>
      <c r="X21" s="14">
        <f t="shared" si="1"/>
        <v>2</v>
      </c>
    </row>
    <row r="22" spans="1:24" ht="15.75" x14ac:dyDescent="0.3">
      <c r="A22" s="78" t="s">
        <v>267</v>
      </c>
      <c r="B22" s="78"/>
      <c r="C22" s="7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0"/>
        <v>0</v>
      </c>
      <c r="X22" s="14">
        <f t="shared" si="1"/>
        <v>0</v>
      </c>
    </row>
    <row r="23" spans="1:24" ht="15.75" x14ac:dyDescent="0.3">
      <c r="A23" s="78" t="s">
        <v>268</v>
      </c>
      <c r="B23" s="78"/>
      <c r="C23" s="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0"/>
        <v>0</v>
      </c>
      <c r="X23" s="14">
        <f t="shared" si="1"/>
        <v>0</v>
      </c>
    </row>
    <row r="24" spans="1:24" ht="15.75" x14ac:dyDescent="0.3">
      <c r="A24" s="78" t="s">
        <v>269</v>
      </c>
      <c r="B24" s="78"/>
      <c r="C24" s="7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0"/>
        <v>0</v>
      </c>
      <c r="X24" s="14">
        <f t="shared" si="1"/>
        <v>0</v>
      </c>
    </row>
    <row r="25" spans="1:24" ht="15.75" x14ac:dyDescent="0.3">
      <c r="A25" s="78" t="s">
        <v>270</v>
      </c>
      <c r="B25" s="78"/>
      <c r="C25" s="78"/>
      <c r="D25" s="70"/>
      <c r="E25" s="70"/>
      <c r="F25" s="70">
        <v>1</v>
      </c>
      <c r="G25" s="70">
        <v>2</v>
      </c>
      <c r="H25" s="70"/>
      <c r="I25" s="70"/>
      <c r="J25" s="70"/>
      <c r="K25" s="70"/>
      <c r="L25" s="70"/>
      <c r="M25" s="70"/>
      <c r="N25" s="70"/>
      <c r="O25" s="70"/>
      <c r="P25" s="70">
        <v>1</v>
      </c>
      <c r="Q25" s="70"/>
      <c r="R25" s="70">
        <v>2</v>
      </c>
      <c r="S25" s="70"/>
      <c r="T25" s="70">
        <v>1</v>
      </c>
      <c r="U25" s="70">
        <v>1</v>
      </c>
      <c r="V25" s="1">
        <f t="shared" si="0"/>
        <v>5</v>
      </c>
      <c r="W25" s="1">
        <f t="shared" si="0"/>
        <v>3</v>
      </c>
      <c r="X25" s="14">
        <f t="shared" si="1"/>
        <v>8</v>
      </c>
    </row>
    <row r="26" spans="1:24" ht="15.75" x14ac:dyDescent="0.3">
      <c r="A26" s="78" t="s">
        <v>271</v>
      </c>
      <c r="B26" s="78"/>
      <c r="C26" s="7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0"/>
        <v>0</v>
      </c>
      <c r="X26" s="14">
        <f t="shared" si="1"/>
        <v>0</v>
      </c>
    </row>
    <row r="27" spans="1:24" ht="15.75" x14ac:dyDescent="0.3">
      <c r="A27" s="78" t="s">
        <v>272</v>
      </c>
      <c r="B27" s="78"/>
      <c r="C27" s="7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0"/>
        <v>0</v>
      </c>
      <c r="X27" s="14">
        <f t="shared" si="1"/>
        <v>0</v>
      </c>
    </row>
    <row r="28" spans="1:24" ht="15.75" x14ac:dyDescent="0.3">
      <c r="A28" s="78" t="s">
        <v>273</v>
      </c>
      <c r="B28" s="78"/>
      <c r="C28" s="7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0"/>
        <v>0</v>
      </c>
      <c r="W28" s="1">
        <f t="shared" si="0"/>
        <v>0</v>
      </c>
      <c r="X28" s="14">
        <f t="shared" si="1"/>
        <v>0</v>
      </c>
    </row>
    <row r="29" spans="1:24" ht="15.75" x14ac:dyDescent="0.3">
      <c r="A29" s="81" t="s">
        <v>249</v>
      </c>
      <c r="B29" s="81"/>
      <c r="C29" s="81"/>
      <c r="D29" s="3">
        <f>SUM(D13:D28)</f>
        <v>0</v>
      </c>
      <c r="E29" s="3">
        <f t="shared" ref="E29:U29" si="2">SUM(E13:E28)</f>
        <v>0</v>
      </c>
      <c r="F29" s="3">
        <f t="shared" si="2"/>
        <v>1</v>
      </c>
      <c r="G29" s="3">
        <f t="shared" si="2"/>
        <v>2</v>
      </c>
      <c r="H29" s="3">
        <f t="shared" si="2"/>
        <v>0</v>
      </c>
      <c r="I29" s="3">
        <f t="shared" si="2"/>
        <v>0</v>
      </c>
      <c r="J29" s="3">
        <f t="shared" si="2"/>
        <v>0</v>
      </c>
      <c r="K29" s="3">
        <f t="shared" si="2"/>
        <v>0</v>
      </c>
      <c r="L29" s="3">
        <f t="shared" si="2"/>
        <v>0</v>
      </c>
      <c r="M29" s="3">
        <f t="shared" si="2"/>
        <v>0</v>
      </c>
      <c r="N29" s="3">
        <f t="shared" si="2"/>
        <v>0</v>
      </c>
      <c r="O29" s="3">
        <f t="shared" si="2"/>
        <v>0</v>
      </c>
      <c r="P29" s="3">
        <f t="shared" si="2"/>
        <v>1</v>
      </c>
      <c r="Q29" s="3">
        <f t="shared" si="2"/>
        <v>0</v>
      </c>
      <c r="R29" s="3">
        <f t="shared" si="2"/>
        <v>2</v>
      </c>
      <c r="S29" s="3">
        <f t="shared" si="2"/>
        <v>0</v>
      </c>
      <c r="T29" s="3">
        <f t="shared" si="2"/>
        <v>3</v>
      </c>
      <c r="U29" s="3">
        <f t="shared" si="2"/>
        <v>3</v>
      </c>
      <c r="V29" s="3">
        <f>SUM(V11:V28)</f>
        <v>7</v>
      </c>
      <c r="W29" s="3">
        <f>SUM(W11:W28)</f>
        <v>5</v>
      </c>
      <c r="X29" s="15">
        <f>SUM(X11:X28)</f>
        <v>12</v>
      </c>
    </row>
    <row r="30" spans="1:24" ht="15" customHeight="1" x14ac:dyDescent="0.3">
      <c r="A30" s="77" t="s">
        <v>242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5">
        <v>14</v>
      </c>
    </row>
    <row r="31" spans="1:24" ht="15.75" x14ac:dyDescent="0.3">
      <c r="A31" s="77" t="s">
        <v>243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25">
        <v>2</v>
      </c>
    </row>
    <row r="32" spans="1:24" ht="15.75" x14ac:dyDescent="0.3">
      <c r="A32" s="77" t="s">
        <v>244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5">
        <v>17</v>
      </c>
    </row>
    <row r="33" spans="1:24" ht="15" customHeight="1" x14ac:dyDescent="0.3">
      <c r="A33" s="80" t="s">
        <v>192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5">
        <v>13</v>
      </c>
    </row>
    <row r="34" spans="1:24" ht="15.75" x14ac:dyDescent="0.3">
      <c r="A34" s="77" t="s">
        <v>274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">
        <v>11</v>
      </c>
    </row>
    <row r="35" spans="1:24" ht="15.75" x14ac:dyDescent="0.3">
      <c r="A35" s="77" t="s">
        <v>276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4">
        <v>7</v>
      </c>
    </row>
    <row r="36" spans="1:24" ht="15.75" x14ac:dyDescent="0.3">
      <c r="A36" s="77" t="s">
        <v>247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24">
        <v>4</v>
      </c>
    </row>
    <row r="37" spans="1:24" ht="15.75" x14ac:dyDescent="0.3">
      <c r="A37" s="77" t="s">
        <v>275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4">
        <v>2</v>
      </c>
    </row>
    <row r="38" spans="1:24" ht="15" customHeight="1" x14ac:dyDescent="0.3">
      <c r="A38" s="80" t="s">
        <v>232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24">
        <v>12</v>
      </c>
    </row>
  </sheetData>
  <mergeCells count="56">
    <mergeCell ref="A38:W38"/>
    <mergeCell ref="A33:W33"/>
    <mergeCell ref="A34:W34"/>
    <mergeCell ref="A35:W35"/>
    <mergeCell ref="A36:W36"/>
    <mergeCell ref="A37:W37"/>
    <mergeCell ref="A4:H4"/>
    <mergeCell ref="I4:X4"/>
    <mergeCell ref="A5:H5"/>
    <mergeCell ref="I5:X5"/>
    <mergeCell ref="A6:H6"/>
    <mergeCell ref="I6:P6"/>
    <mergeCell ref="Q6:X6"/>
    <mergeCell ref="T10:U11"/>
    <mergeCell ref="P10:Q11"/>
    <mergeCell ref="H10:I11"/>
    <mergeCell ref="J10:K11"/>
    <mergeCell ref="L10:M11"/>
    <mergeCell ref="N10:O11"/>
    <mergeCell ref="A16:C16"/>
    <mergeCell ref="A3:H3"/>
    <mergeCell ref="I3:X3"/>
    <mergeCell ref="A2:B2"/>
    <mergeCell ref="C2:H2"/>
    <mergeCell ref="I2:N2"/>
    <mergeCell ref="O2:X2"/>
    <mergeCell ref="A7:H7"/>
    <mergeCell ref="I7:X7"/>
    <mergeCell ref="D9:U9"/>
    <mergeCell ref="V9:W11"/>
    <mergeCell ref="D10:E11"/>
    <mergeCell ref="F10:G11"/>
    <mergeCell ref="R10:S11"/>
    <mergeCell ref="A9:C12"/>
    <mergeCell ref="X9:X12"/>
    <mergeCell ref="A20:C20"/>
    <mergeCell ref="A21:C21"/>
    <mergeCell ref="A22:C22"/>
    <mergeCell ref="A23:C23"/>
    <mergeCell ref="A24:C24"/>
    <mergeCell ref="A1:X1"/>
    <mergeCell ref="A8:X8"/>
    <mergeCell ref="A31:W31"/>
    <mergeCell ref="A32:W32"/>
    <mergeCell ref="A26:C26"/>
    <mergeCell ref="A27:C27"/>
    <mergeCell ref="A28:C28"/>
    <mergeCell ref="A29:C29"/>
    <mergeCell ref="A30:W30"/>
    <mergeCell ref="A25:C25"/>
    <mergeCell ref="A13:C13"/>
    <mergeCell ref="A14:C14"/>
    <mergeCell ref="A15:C15"/>
    <mergeCell ref="A17:C17"/>
    <mergeCell ref="A18:C18"/>
    <mergeCell ref="A19:C1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X31"/>
  <sheetViews>
    <sheetView topLeftCell="A16" workbookViewId="0">
      <selection activeCell="Y20" sqref="Y20"/>
    </sheetView>
  </sheetViews>
  <sheetFormatPr baseColWidth="10" defaultRowHeight="15" x14ac:dyDescent="0.25"/>
  <cols>
    <col min="1" max="3" width="11.42578125" style="43"/>
    <col min="4" max="23" width="3.7109375" style="43" customWidth="1"/>
    <col min="24" max="24" width="11.42578125" style="44"/>
  </cols>
  <sheetData>
    <row r="2" spans="1:24" ht="15.75" x14ac:dyDescent="0.25">
      <c r="A2" s="114" t="s">
        <v>162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spans="1:24" ht="17.25" customHeight="1" x14ac:dyDescent="0.25">
      <c r="A3" s="121" t="s">
        <v>163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</row>
    <row r="4" spans="1:24" ht="17.25" customHeight="1" x14ac:dyDescent="0.25">
      <c r="A4" s="114" t="s">
        <v>161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</row>
    <row r="5" spans="1:24" ht="16.5" customHeight="1" x14ac:dyDescent="0.25">
      <c r="A5" s="121" t="s">
        <v>224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pans="1:24" ht="16.5" customHeight="1" x14ac:dyDescent="0.25">
      <c r="A6" s="122" t="s">
        <v>290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</row>
    <row r="7" spans="1:24" ht="16.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ht="15" customHeight="1" x14ac:dyDescent="0.25">
      <c r="A8" s="146" t="s">
        <v>13</v>
      </c>
      <c r="B8" s="146"/>
      <c r="C8" s="146"/>
      <c r="D8" s="147" t="s">
        <v>14</v>
      </c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6" t="s">
        <v>11</v>
      </c>
      <c r="W8" s="146"/>
      <c r="X8" s="125" t="s">
        <v>258</v>
      </c>
    </row>
    <row r="9" spans="1:24" ht="15" customHeight="1" x14ac:dyDescent="0.25">
      <c r="A9" s="146"/>
      <c r="B9" s="146"/>
      <c r="C9" s="146"/>
      <c r="D9" s="117" t="s">
        <v>259</v>
      </c>
      <c r="E9" s="117"/>
      <c r="F9" s="117" t="s">
        <v>30</v>
      </c>
      <c r="G9" s="117"/>
      <c r="H9" s="145" t="s">
        <v>251</v>
      </c>
      <c r="I9" s="145"/>
      <c r="J9" s="145" t="s">
        <v>252</v>
      </c>
      <c r="K9" s="145"/>
      <c r="L9" s="145" t="s">
        <v>253</v>
      </c>
      <c r="M9" s="145"/>
      <c r="N9" s="145" t="s">
        <v>254</v>
      </c>
      <c r="O9" s="145"/>
      <c r="P9" s="145" t="s">
        <v>255</v>
      </c>
      <c r="Q9" s="145"/>
      <c r="R9" s="145" t="s">
        <v>256</v>
      </c>
      <c r="S9" s="145"/>
      <c r="T9" s="145" t="s">
        <v>257</v>
      </c>
      <c r="U9" s="145"/>
      <c r="V9" s="146"/>
      <c r="W9" s="146"/>
      <c r="X9" s="125"/>
    </row>
    <row r="10" spans="1:24" ht="15" customHeight="1" x14ac:dyDescent="0.25">
      <c r="A10" s="146"/>
      <c r="B10" s="146"/>
      <c r="C10" s="146"/>
      <c r="D10" s="117"/>
      <c r="E10" s="117"/>
      <c r="F10" s="117"/>
      <c r="G10" s="117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6"/>
      <c r="W10" s="146"/>
      <c r="X10" s="125"/>
    </row>
    <row r="11" spans="1:24" x14ac:dyDescent="0.25">
      <c r="A11" s="146"/>
      <c r="B11" s="146"/>
      <c r="C11" s="146"/>
      <c r="D11" s="56" t="s">
        <v>32</v>
      </c>
      <c r="E11" s="56" t="s">
        <v>33</v>
      </c>
      <c r="F11" s="56" t="s">
        <v>32</v>
      </c>
      <c r="G11" s="56" t="s">
        <v>33</v>
      </c>
      <c r="H11" s="56" t="s">
        <v>32</v>
      </c>
      <c r="I11" s="56" t="s">
        <v>33</v>
      </c>
      <c r="J11" s="56" t="s">
        <v>32</v>
      </c>
      <c r="K11" s="56" t="s">
        <v>33</v>
      </c>
      <c r="L11" s="56" t="s">
        <v>32</v>
      </c>
      <c r="M11" s="56" t="s">
        <v>33</v>
      </c>
      <c r="N11" s="56" t="s">
        <v>32</v>
      </c>
      <c r="O11" s="56" t="s">
        <v>33</v>
      </c>
      <c r="P11" s="56" t="s">
        <v>32</v>
      </c>
      <c r="Q11" s="56" t="s">
        <v>33</v>
      </c>
      <c r="R11" s="56" t="s">
        <v>32</v>
      </c>
      <c r="S11" s="56" t="s">
        <v>33</v>
      </c>
      <c r="T11" s="56" t="s">
        <v>32</v>
      </c>
      <c r="U11" s="56" t="s">
        <v>33</v>
      </c>
      <c r="V11" s="56" t="s">
        <v>32</v>
      </c>
      <c r="W11" s="56" t="s">
        <v>33</v>
      </c>
      <c r="X11" s="125"/>
    </row>
    <row r="12" spans="1:24" x14ac:dyDescent="0.25">
      <c r="A12" s="115" t="s">
        <v>294</v>
      </c>
      <c r="B12" s="115"/>
      <c r="C12" s="115"/>
      <c r="D12" s="38">
        <f>'RII-La Vega'!D14+'RII-Monseñor Nouel'!D14+'RII-Sanchez Ramirez'!D14</f>
        <v>0</v>
      </c>
      <c r="E12" s="38">
        <f>'RII-La Vega'!E14+'RII-Monseñor Nouel'!E14+'RII-Sanchez Ramirez'!E14</f>
        <v>0</v>
      </c>
      <c r="F12" s="38">
        <f>'RII-La Vega'!F14+'RII-Monseñor Nouel'!F14+'RII-Sanchez Ramirez'!F14</f>
        <v>0</v>
      </c>
      <c r="G12" s="38">
        <f>'RII-La Vega'!G14+'RII-Monseñor Nouel'!G14+'RII-Sanchez Ramirez'!G14</f>
        <v>0</v>
      </c>
      <c r="H12" s="38">
        <f>'RII-La Vega'!H14+'RII-Monseñor Nouel'!H14+'RII-Sanchez Ramirez'!H14</f>
        <v>0</v>
      </c>
      <c r="I12" s="38">
        <f>'RII-La Vega'!I14+'RII-Monseñor Nouel'!I14+'RII-Sanchez Ramirez'!I14</f>
        <v>0</v>
      </c>
      <c r="J12" s="38">
        <f>'RII-La Vega'!J14+'RII-Monseñor Nouel'!J14+'RII-Sanchez Ramirez'!J14</f>
        <v>0</v>
      </c>
      <c r="K12" s="38">
        <f>'RII-La Vega'!K14+'RII-Monseñor Nouel'!K14+'RII-Sanchez Ramirez'!K14</f>
        <v>0</v>
      </c>
      <c r="L12" s="38">
        <f>'RII-La Vega'!L14+'RII-Monseñor Nouel'!L14+'RII-Sanchez Ramirez'!L14</f>
        <v>0</v>
      </c>
      <c r="M12" s="38">
        <f>'RII-La Vega'!M14+'RII-Monseñor Nouel'!M14+'RII-Sanchez Ramirez'!M14</f>
        <v>0</v>
      </c>
      <c r="N12" s="38">
        <f>'RII-La Vega'!N14+'RII-Monseñor Nouel'!N14+'RII-Sanchez Ramirez'!N14</f>
        <v>0</v>
      </c>
      <c r="O12" s="38">
        <f>'RII-La Vega'!O14+'RII-Monseñor Nouel'!O14+'RII-Sanchez Ramirez'!O14</f>
        <v>0</v>
      </c>
      <c r="P12" s="38">
        <f>'RII-La Vega'!P14+'RII-Monseñor Nouel'!P14+'RII-Sanchez Ramirez'!P14</f>
        <v>0</v>
      </c>
      <c r="Q12" s="38">
        <f>'RII-La Vega'!Q14+'RII-Monseñor Nouel'!Q14+'RII-Sanchez Ramirez'!Q14</f>
        <v>0</v>
      </c>
      <c r="R12" s="38">
        <f>'RII-La Vega'!R14+'RII-Monseñor Nouel'!R14+'RII-Sanchez Ramirez'!R14</f>
        <v>0</v>
      </c>
      <c r="S12" s="38">
        <f>'RII-La Vega'!S14+'RII-Monseñor Nouel'!S14+'RII-Sanchez Ramirez'!S14</f>
        <v>0</v>
      </c>
      <c r="T12" s="38">
        <f>'RII-La Vega'!T14+'RII-Monseñor Nouel'!T14+'RII-Sanchez Ramirez'!T14</f>
        <v>2</v>
      </c>
      <c r="U12" s="38">
        <f>'RII-La Vega'!U14+'RII-Monseñor Nouel'!U14+'RII-Sanchez Ramirez'!U14</f>
        <v>0</v>
      </c>
      <c r="V12" s="39">
        <f t="shared" ref="V12:V20" si="0">T12+R12+P12+N12+L12+J12+H12+F12+D12</f>
        <v>2</v>
      </c>
      <c r="W12" s="39">
        <f t="shared" ref="W12:W20" si="1">U12+S12+Q12+O12+M12+K12+I12+G12+E12</f>
        <v>0</v>
      </c>
      <c r="X12" s="39">
        <f t="shared" ref="X12:X20" si="2">V12+W12</f>
        <v>2</v>
      </c>
    </row>
    <row r="13" spans="1:24" x14ac:dyDescent="0.25">
      <c r="A13" s="115" t="s">
        <v>264</v>
      </c>
      <c r="B13" s="115"/>
      <c r="C13" s="115"/>
      <c r="D13" s="38">
        <f>'RII-La Vega'!D15+'RII-Monseñor Nouel'!D15+'RII-Sanchez Ramirez'!D15</f>
        <v>0</v>
      </c>
      <c r="E13" s="38">
        <f>'RII-La Vega'!E15+'RII-Monseñor Nouel'!E15+'RII-Sanchez Ramirez'!E15</f>
        <v>0</v>
      </c>
      <c r="F13" s="38">
        <f>'RII-La Vega'!F15+'RII-Monseñor Nouel'!F15+'RII-Sanchez Ramirez'!F15</f>
        <v>0</v>
      </c>
      <c r="G13" s="38">
        <f>'RII-La Vega'!G15+'RII-Monseñor Nouel'!G15+'RII-Sanchez Ramirez'!G15</f>
        <v>0</v>
      </c>
      <c r="H13" s="38">
        <f>'RII-La Vega'!H15+'RII-Monseñor Nouel'!H15+'RII-Sanchez Ramirez'!H15</f>
        <v>0</v>
      </c>
      <c r="I13" s="38">
        <f>'RII-La Vega'!I15+'RII-Monseñor Nouel'!I15+'RII-Sanchez Ramirez'!I15</f>
        <v>0</v>
      </c>
      <c r="J13" s="38">
        <f>'RII-La Vega'!J15+'RII-Monseñor Nouel'!J15+'RII-Sanchez Ramirez'!J15</f>
        <v>0</v>
      </c>
      <c r="K13" s="38">
        <f>'RII-La Vega'!K15+'RII-Monseñor Nouel'!K15+'RII-Sanchez Ramirez'!K15</f>
        <v>0</v>
      </c>
      <c r="L13" s="38">
        <f>'RII-La Vega'!L15+'RII-Monseñor Nouel'!L15+'RII-Sanchez Ramirez'!L15</f>
        <v>0</v>
      </c>
      <c r="M13" s="38">
        <f>'RII-La Vega'!M15+'RII-Monseñor Nouel'!M15+'RII-Sanchez Ramirez'!M15</f>
        <v>0</v>
      </c>
      <c r="N13" s="38">
        <f>'RII-La Vega'!N15+'RII-Monseñor Nouel'!N15+'RII-Sanchez Ramirez'!N15</f>
        <v>0</v>
      </c>
      <c r="O13" s="38">
        <f>'RII-La Vega'!O15+'RII-Monseñor Nouel'!O15+'RII-Sanchez Ramirez'!O15</f>
        <v>0</v>
      </c>
      <c r="P13" s="38">
        <f>'RII-La Vega'!P15+'RII-Monseñor Nouel'!P15+'RII-Sanchez Ramirez'!P15</f>
        <v>0</v>
      </c>
      <c r="Q13" s="38">
        <f>'RII-La Vega'!Q15+'RII-Monseñor Nouel'!Q15+'RII-Sanchez Ramirez'!Q15</f>
        <v>0</v>
      </c>
      <c r="R13" s="38">
        <f>'RII-La Vega'!R15+'RII-Monseñor Nouel'!R15+'RII-Sanchez Ramirez'!R15</f>
        <v>0</v>
      </c>
      <c r="S13" s="38">
        <f>'RII-La Vega'!S15+'RII-Monseñor Nouel'!S15+'RII-Sanchez Ramirez'!S15</f>
        <v>0</v>
      </c>
      <c r="T13" s="38">
        <f>'RII-La Vega'!T15+'RII-Monseñor Nouel'!T15+'RII-Sanchez Ramirez'!T15</f>
        <v>4</v>
      </c>
      <c r="U13" s="38">
        <f>'RII-La Vega'!U15+'RII-Monseñor Nouel'!U15+'RII-Sanchez Ramirez'!U15</f>
        <v>0</v>
      </c>
      <c r="V13" s="39">
        <f t="shared" si="0"/>
        <v>4</v>
      </c>
      <c r="W13" s="39">
        <f t="shared" si="1"/>
        <v>0</v>
      </c>
      <c r="X13" s="39">
        <f t="shared" si="2"/>
        <v>4</v>
      </c>
    </row>
    <row r="14" spans="1:24" x14ac:dyDescent="0.25">
      <c r="A14" s="115" t="s">
        <v>202</v>
      </c>
      <c r="B14" s="115"/>
      <c r="C14" s="115"/>
      <c r="D14" s="38">
        <f>'RII-La Vega'!D16+'RII-Monseñor Nouel'!D16+'RII-Sanchez Ramirez'!D16</f>
        <v>0</v>
      </c>
      <c r="E14" s="38">
        <f>'RII-La Vega'!E16+'RII-Monseñor Nouel'!E16+'RII-Sanchez Ramirez'!E16</f>
        <v>0</v>
      </c>
      <c r="F14" s="38">
        <f>'RII-La Vega'!F16+'RII-Monseñor Nouel'!F16+'RII-Sanchez Ramirez'!F16</f>
        <v>0</v>
      </c>
      <c r="G14" s="38">
        <f>'RII-La Vega'!G16+'RII-Monseñor Nouel'!G16+'RII-Sanchez Ramirez'!G16</f>
        <v>0</v>
      </c>
      <c r="H14" s="38">
        <f>'RII-La Vega'!H16+'RII-Monseñor Nouel'!H16+'RII-Sanchez Ramirez'!H16</f>
        <v>0</v>
      </c>
      <c r="I14" s="38">
        <f>'RII-La Vega'!I16+'RII-Monseñor Nouel'!I16+'RII-Sanchez Ramirez'!I16</f>
        <v>0</v>
      </c>
      <c r="J14" s="38">
        <f>'RII-La Vega'!J16+'RII-Monseñor Nouel'!J16+'RII-Sanchez Ramirez'!J16</f>
        <v>0</v>
      </c>
      <c r="K14" s="38">
        <f>'RII-La Vega'!K16+'RII-Monseñor Nouel'!K16+'RII-Sanchez Ramirez'!K16</f>
        <v>0</v>
      </c>
      <c r="L14" s="38">
        <f>'RII-La Vega'!L16+'RII-Monseñor Nouel'!L16+'RII-Sanchez Ramirez'!L16</f>
        <v>0</v>
      </c>
      <c r="M14" s="38">
        <f>'RII-La Vega'!M16+'RII-Monseñor Nouel'!M16+'RII-Sanchez Ramirez'!M16</f>
        <v>0</v>
      </c>
      <c r="N14" s="38">
        <f>'RII-La Vega'!N16+'RII-Monseñor Nouel'!N16+'RII-Sanchez Ramirez'!N16</f>
        <v>0</v>
      </c>
      <c r="O14" s="38">
        <f>'RII-La Vega'!O16+'RII-Monseñor Nouel'!O16+'RII-Sanchez Ramirez'!O16</f>
        <v>0</v>
      </c>
      <c r="P14" s="38">
        <f>'RII-La Vega'!P16+'RII-Monseñor Nouel'!P16+'RII-Sanchez Ramirez'!P16</f>
        <v>0</v>
      </c>
      <c r="Q14" s="38">
        <f>'RII-La Vega'!Q16+'RII-Monseñor Nouel'!Q16+'RII-Sanchez Ramirez'!Q16</f>
        <v>0</v>
      </c>
      <c r="R14" s="38">
        <f>'RII-La Vega'!R16+'RII-Monseñor Nouel'!R16+'RII-Sanchez Ramirez'!R16</f>
        <v>0</v>
      </c>
      <c r="S14" s="38">
        <f>'RII-La Vega'!S16+'RII-Monseñor Nouel'!S16+'RII-Sanchez Ramirez'!S16</f>
        <v>0</v>
      </c>
      <c r="T14" s="38">
        <f>'RII-La Vega'!T16+'RII-Monseñor Nouel'!T16+'RII-Sanchez Ramirez'!T16</f>
        <v>1</v>
      </c>
      <c r="U14" s="38">
        <f>'RII-La Vega'!U16+'RII-Monseñor Nouel'!U16+'RII-Sanchez Ramirez'!U16</f>
        <v>1</v>
      </c>
      <c r="V14" s="39">
        <f t="shared" si="0"/>
        <v>1</v>
      </c>
      <c r="W14" s="39">
        <f t="shared" si="1"/>
        <v>1</v>
      </c>
      <c r="X14" s="39">
        <f t="shared" si="2"/>
        <v>2</v>
      </c>
    </row>
    <row r="15" spans="1:24" x14ac:dyDescent="0.25">
      <c r="A15" s="115" t="s">
        <v>265</v>
      </c>
      <c r="B15" s="115"/>
      <c r="C15" s="115"/>
      <c r="D15" s="38">
        <f>'RII-La Vega'!D17+'RII-Monseñor Nouel'!D17+'RII-Sanchez Ramirez'!D17</f>
        <v>0</v>
      </c>
      <c r="E15" s="38">
        <f>'RII-La Vega'!E17+'RII-Monseñor Nouel'!E17+'RII-Sanchez Ramirez'!E17</f>
        <v>0</v>
      </c>
      <c r="F15" s="38">
        <f>'RII-La Vega'!F17+'RII-Monseñor Nouel'!F17+'RII-Sanchez Ramirez'!F17</f>
        <v>0</v>
      </c>
      <c r="G15" s="38">
        <f>'RII-La Vega'!G17+'RII-Monseñor Nouel'!G17+'RII-Sanchez Ramirez'!G17</f>
        <v>0</v>
      </c>
      <c r="H15" s="38">
        <f>'RII-La Vega'!H17+'RII-Monseñor Nouel'!H17+'RII-Sanchez Ramirez'!H17</f>
        <v>0</v>
      </c>
      <c r="I15" s="38">
        <f>'RII-La Vega'!I17+'RII-Monseñor Nouel'!I17+'RII-Sanchez Ramirez'!I17</f>
        <v>0</v>
      </c>
      <c r="J15" s="38">
        <f>'RII-La Vega'!J17+'RII-Monseñor Nouel'!J17+'RII-Sanchez Ramirez'!J17</f>
        <v>0</v>
      </c>
      <c r="K15" s="38">
        <f>'RII-La Vega'!K17+'RII-Monseñor Nouel'!K17+'RII-Sanchez Ramirez'!K17</f>
        <v>0</v>
      </c>
      <c r="L15" s="38">
        <f>'RII-La Vega'!L17+'RII-Monseñor Nouel'!L17+'RII-Sanchez Ramirez'!L17</f>
        <v>0</v>
      </c>
      <c r="M15" s="38">
        <f>'RII-La Vega'!M17+'RII-Monseñor Nouel'!M17+'RII-Sanchez Ramirez'!M17</f>
        <v>0</v>
      </c>
      <c r="N15" s="38">
        <f>'RII-La Vega'!N17+'RII-Monseñor Nouel'!N17+'RII-Sanchez Ramirez'!N17</f>
        <v>0</v>
      </c>
      <c r="O15" s="38">
        <f>'RII-La Vega'!O17+'RII-Monseñor Nouel'!O17+'RII-Sanchez Ramirez'!O17</f>
        <v>0</v>
      </c>
      <c r="P15" s="38">
        <f>'RII-La Vega'!P17+'RII-Monseñor Nouel'!P17+'RII-Sanchez Ramirez'!P17</f>
        <v>0</v>
      </c>
      <c r="Q15" s="38">
        <f>'RII-La Vega'!Q17+'RII-Monseñor Nouel'!Q17+'RII-Sanchez Ramirez'!Q17</f>
        <v>0</v>
      </c>
      <c r="R15" s="38">
        <f>'RII-La Vega'!R17+'RII-Monseñor Nouel'!R17+'RII-Sanchez Ramirez'!R17</f>
        <v>0</v>
      </c>
      <c r="S15" s="38">
        <f>'RII-La Vega'!S17+'RII-Monseñor Nouel'!S17+'RII-Sanchez Ramirez'!S17</f>
        <v>0</v>
      </c>
      <c r="T15" s="38">
        <f>'RII-La Vega'!T17+'RII-Monseñor Nouel'!T17+'RII-Sanchez Ramirez'!T17</f>
        <v>1</v>
      </c>
      <c r="U15" s="38">
        <f>'RII-La Vega'!U17+'RII-Monseñor Nouel'!U17+'RII-Sanchez Ramirez'!U17</f>
        <v>0</v>
      </c>
      <c r="V15" s="39">
        <f t="shared" si="0"/>
        <v>1</v>
      </c>
      <c r="W15" s="39">
        <f t="shared" si="1"/>
        <v>0</v>
      </c>
      <c r="X15" s="39">
        <f t="shared" si="2"/>
        <v>1</v>
      </c>
    </row>
    <row r="16" spans="1:24" x14ac:dyDescent="0.25">
      <c r="A16" s="115" t="s">
        <v>0</v>
      </c>
      <c r="B16" s="115"/>
      <c r="C16" s="115"/>
      <c r="D16" s="38">
        <f>'RII-La Vega'!D18+'RII-Monseñor Nouel'!D18+'RII-Sanchez Ramirez'!D18</f>
        <v>0</v>
      </c>
      <c r="E16" s="38">
        <f>'RII-La Vega'!E18+'RII-Monseñor Nouel'!E18+'RII-Sanchez Ramirez'!E18</f>
        <v>0</v>
      </c>
      <c r="F16" s="38">
        <f>'RII-La Vega'!F18+'RII-Monseñor Nouel'!F18+'RII-Sanchez Ramirez'!F18</f>
        <v>0</v>
      </c>
      <c r="G16" s="38">
        <f>'RII-La Vega'!G18+'RII-Monseñor Nouel'!G18+'RII-Sanchez Ramirez'!G18</f>
        <v>0</v>
      </c>
      <c r="H16" s="38">
        <f>'RII-La Vega'!H18+'RII-Monseñor Nouel'!H18+'RII-Sanchez Ramirez'!H18</f>
        <v>0</v>
      </c>
      <c r="I16" s="38">
        <f>'RII-La Vega'!I18+'RII-Monseñor Nouel'!I18+'RII-Sanchez Ramirez'!I18</f>
        <v>0</v>
      </c>
      <c r="J16" s="38">
        <f>'RII-La Vega'!J18+'RII-Monseñor Nouel'!J18+'RII-Sanchez Ramirez'!J18</f>
        <v>0</v>
      </c>
      <c r="K16" s="38">
        <f>'RII-La Vega'!K18+'RII-Monseñor Nouel'!K18+'RII-Sanchez Ramirez'!K18</f>
        <v>0</v>
      </c>
      <c r="L16" s="38">
        <f>'RII-La Vega'!L18+'RII-Monseñor Nouel'!L18+'RII-Sanchez Ramirez'!L18</f>
        <v>0</v>
      </c>
      <c r="M16" s="38">
        <f>'RII-La Vega'!M18+'RII-Monseñor Nouel'!M18+'RII-Sanchez Ramirez'!M18</f>
        <v>0</v>
      </c>
      <c r="N16" s="38">
        <f>'RII-La Vega'!N18+'RII-Monseñor Nouel'!N18+'RII-Sanchez Ramirez'!N18</f>
        <v>0</v>
      </c>
      <c r="O16" s="38">
        <f>'RII-La Vega'!O18+'RII-Monseñor Nouel'!O18+'RII-Sanchez Ramirez'!O18</f>
        <v>0</v>
      </c>
      <c r="P16" s="38">
        <f>'RII-La Vega'!P18+'RII-Monseñor Nouel'!P18+'RII-Sanchez Ramirez'!P18</f>
        <v>0</v>
      </c>
      <c r="Q16" s="38">
        <f>'RII-La Vega'!Q18+'RII-Monseñor Nouel'!Q18+'RII-Sanchez Ramirez'!Q18</f>
        <v>0</v>
      </c>
      <c r="R16" s="38">
        <f>'RII-La Vega'!R18+'RII-Monseñor Nouel'!R18+'RII-Sanchez Ramirez'!R18</f>
        <v>0</v>
      </c>
      <c r="S16" s="38">
        <f>'RII-La Vega'!S18+'RII-Monseñor Nouel'!S18+'RII-Sanchez Ramirez'!S18</f>
        <v>0</v>
      </c>
      <c r="T16" s="38">
        <f>'RII-La Vega'!T18+'RII-Monseñor Nouel'!T18+'RII-Sanchez Ramirez'!T18</f>
        <v>1</v>
      </c>
      <c r="U16" s="38">
        <f>'RII-La Vega'!U18+'RII-Monseñor Nouel'!U18+'RII-Sanchez Ramirez'!U18</f>
        <v>0</v>
      </c>
      <c r="V16" s="39">
        <f t="shared" si="0"/>
        <v>1</v>
      </c>
      <c r="W16" s="39">
        <f t="shared" si="1"/>
        <v>0</v>
      </c>
      <c r="X16" s="39">
        <f t="shared" si="2"/>
        <v>1</v>
      </c>
    </row>
    <row r="17" spans="1:24" x14ac:dyDescent="0.25">
      <c r="A17" s="115" t="s">
        <v>281</v>
      </c>
      <c r="B17" s="115"/>
      <c r="C17" s="115"/>
      <c r="D17" s="38">
        <f>'RII-La Vega'!D19+'RII-Monseñor Nouel'!D19+'RII-Sanchez Ramirez'!D19</f>
        <v>0</v>
      </c>
      <c r="E17" s="38">
        <f>'RII-La Vega'!E19+'RII-Monseñor Nouel'!E19+'RII-Sanchez Ramirez'!E19</f>
        <v>0</v>
      </c>
      <c r="F17" s="38">
        <f>'RII-La Vega'!F19+'RII-Monseñor Nouel'!F19+'RII-Sanchez Ramirez'!F19</f>
        <v>0</v>
      </c>
      <c r="G17" s="38">
        <f>'RII-La Vega'!G19+'RII-Monseñor Nouel'!G19+'RII-Sanchez Ramirez'!G19</f>
        <v>0</v>
      </c>
      <c r="H17" s="38">
        <f>'RII-La Vega'!H19+'RII-Monseñor Nouel'!H19+'RII-Sanchez Ramirez'!H19</f>
        <v>0</v>
      </c>
      <c r="I17" s="38">
        <f>'RII-La Vega'!I19+'RII-Monseñor Nouel'!I19+'RII-Sanchez Ramirez'!I19</f>
        <v>0</v>
      </c>
      <c r="J17" s="38">
        <f>'RII-La Vega'!J19+'RII-Monseñor Nouel'!J19+'RII-Sanchez Ramirez'!J19</f>
        <v>0</v>
      </c>
      <c r="K17" s="38">
        <f>'RII-La Vega'!K19+'RII-Monseñor Nouel'!K19+'RII-Sanchez Ramirez'!K19</f>
        <v>0</v>
      </c>
      <c r="L17" s="38">
        <f>'RII-La Vega'!L19+'RII-Monseñor Nouel'!L19+'RII-Sanchez Ramirez'!L19</f>
        <v>0</v>
      </c>
      <c r="M17" s="38">
        <f>'RII-La Vega'!M19+'RII-Monseñor Nouel'!M19+'RII-Sanchez Ramirez'!M19</f>
        <v>0</v>
      </c>
      <c r="N17" s="38">
        <f>'RII-La Vega'!N19+'RII-Monseñor Nouel'!N19+'RII-Sanchez Ramirez'!N19</f>
        <v>0</v>
      </c>
      <c r="O17" s="38">
        <f>'RII-La Vega'!O19+'RII-Monseñor Nouel'!O19+'RII-Sanchez Ramirez'!O19</f>
        <v>0</v>
      </c>
      <c r="P17" s="38">
        <f>'RII-La Vega'!P19+'RII-Monseñor Nouel'!P19+'RII-Sanchez Ramirez'!P19</f>
        <v>0</v>
      </c>
      <c r="Q17" s="38">
        <f>'RII-La Vega'!Q19+'RII-Monseñor Nouel'!Q19+'RII-Sanchez Ramirez'!Q19</f>
        <v>0</v>
      </c>
      <c r="R17" s="38">
        <f>'RII-La Vega'!R19+'RII-Monseñor Nouel'!R19+'RII-Sanchez Ramirez'!R19</f>
        <v>0</v>
      </c>
      <c r="S17" s="38">
        <f>'RII-La Vega'!S19+'RII-Monseñor Nouel'!S19+'RII-Sanchez Ramirez'!S19</f>
        <v>0</v>
      </c>
      <c r="T17" s="38">
        <f>'RII-La Vega'!T19+'RII-Monseñor Nouel'!T19+'RII-Sanchez Ramirez'!T19</f>
        <v>1</v>
      </c>
      <c r="U17" s="38">
        <f>'RII-La Vega'!U19+'RII-Monseñor Nouel'!U19+'RII-Sanchez Ramirez'!U19</f>
        <v>1</v>
      </c>
      <c r="V17" s="39">
        <f t="shared" si="0"/>
        <v>1</v>
      </c>
      <c r="W17" s="39">
        <f t="shared" si="1"/>
        <v>1</v>
      </c>
      <c r="X17" s="39">
        <f t="shared" si="2"/>
        <v>2</v>
      </c>
    </row>
    <row r="18" spans="1:24" x14ac:dyDescent="0.25">
      <c r="A18" s="115" t="s">
        <v>141</v>
      </c>
      <c r="B18" s="115"/>
      <c r="C18" s="115"/>
      <c r="D18" s="38">
        <f>'RII-La Vega'!D21+'RII-Monseñor Nouel'!D21+'RII-Sanchez Ramirez'!D21</f>
        <v>0</v>
      </c>
      <c r="E18" s="38">
        <f>'RII-La Vega'!E21+'RII-Monseñor Nouel'!E21+'RII-Sanchez Ramirez'!E21</f>
        <v>0</v>
      </c>
      <c r="F18" s="38">
        <f>'RII-La Vega'!F21+'RII-Monseñor Nouel'!F21+'RII-Sanchez Ramirez'!F21</f>
        <v>0</v>
      </c>
      <c r="G18" s="38">
        <f>'RII-La Vega'!G21+'RII-Monseñor Nouel'!G21+'RII-Sanchez Ramirez'!G21</f>
        <v>0</v>
      </c>
      <c r="H18" s="38">
        <f>'RII-La Vega'!H21+'RII-Monseñor Nouel'!H21+'RII-Sanchez Ramirez'!H21</f>
        <v>0</v>
      </c>
      <c r="I18" s="38">
        <f>'RII-La Vega'!I21+'RII-Monseñor Nouel'!I21+'RII-Sanchez Ramirez'!I21</f>
        <v>0</v>
      </c>
      <c r="J18" s="38">
        <f>'RII-La Vega'!J21+'RII-Monseñor Nouel'!J21+'RII-Sanchez Ramirez'!J21</f>
        <v>0</v>
      </c>
      <c r="K18" s="38">
        <f>'RII-La Vega'!K21+'RII-Monseñor Nouel'!K21+'RII-Sanchez Ramirez'!K21</f>
        <v>0</v>
      </c>
      <c r="L18" s="38">
        <f>'RII-La Vega'!L21+'RII-Monseñor Nouel'!L21+'RII-Sanchez Ramirez'!L21</f>
        <v>0</v>
      </c>
      <c r="M18" s="38">
        <f>'RII-La Vega'!M21+'RII-Monseñor Nouel'!M21+'RII-Sanchez Ramirez'!M21</f>
        <v>0</v>
      </c>
      <c r="N18" s="38">
        <f>'RII-La Vega'!N21+'RII-Monseñor Nouel'!N21+'RII-Sanchez Ramirez'!N21</f>
        <v>0</v>
      </c>
      <c r="O18" s="38">
        <f>'RII-La Vega'!O21+'RII-Monseñor Nouel'!O21+'RII-Sanchez Ramirez'!O21</f>
        <v>0</v>
      </c>
      <c r="P18" s="38">
        <f>'RII-La Vega'!P21+'RII-Monseñor Nouel'!P21+'RII-Sanchez Ramirez'!P21</f>
        <v>0</v>
      </c>
      <c r="Q18" s="38">
        <f>'RII-La Vega'!Q21+'RII-Monseñor Nouel'!Q21+'RII-Sanchez Ramirez'!Q21</f>
        <v>0</v>
      </c>
      <c r="R18" s="38">
        <f>'RII-La Vega'!R21+'RII-Monseñor Nouel'!R21+'RII-Sanchez Ramirez'!R21</f>
        <v>0</v>
      </c>
      <c r="S18" s="38">
        <f>'RII-La Vega'!S21+'RII-Monseñor Nouel'!S21+'RII-Sanchez Ramirez'!S21</f>
        <v>0</v>
      </c>
      <c r="T18" s="38">
        <f>'RII-La Vega'!T21+'RII-Monseñor Nouel'!T21+'RII-Sanchez Ramirez'!T21</f>
        <v>2</v>
      </c>
      <c r="U18" s="38">
        <f>'RII-La Vega'!U21+'RII-Monseñor Nouel'!U21+'RII-Sanchez Ramirez'!U21</f>
        <v>1</v>
      </c>
      <c r="V18" s="39">
        <f t="shared" si="0"/>
        <v>2</v>
      </c>
      <c r="W18" s="39">
        <f t="shared" si="1"/>
        <v>1</v>
      </c>
      <c r="X18" s="39">
        <f t="shared" si="2"/>
        <v>3</v>
      </c>
    </row>
    <row r="19" spans="1:24" x14ac:dyDescent="0.25">
      <c r="A19" s="115" t="s">
        <v>270</v>
      </c>
      <c r="B19" s="115"/>
      <c r="C19" s="115"/>
      <c r="D19" s="38">
        <f>'RII-La Vega'!D25+'RII-Monseñor Nouel'!D25+'RII-Sanchez Ramirez'!D25</f>
        <v>0</v>
      </c>
      <c r="E19" s="38">
        <f>'RII-La Vega'!E25+'RII-Monseñor Nouel'!E25+'RII-Sanchez Ramirez'!E25</f>
        <v>0</v>
      </c>
      <c r="F19" s="38">
        <f>'RII-La Vega'!F25+'RII-Monseñor Nouel'!F25+'RII-Sanchez Ramirez'!F25</f>
        <v>1</v>
      </c>
      <c r="G19" s="38">
        <f>'RII-La Vega'!G25+'RII-Monseñor Nouel'!G25+'RII-Sanchez Ramirez'!G25</f>
        <v>6</v>
      </c>
      <c r="H19" s="38">
        <f>'RII-La Vega'!H25+'RII-Monseñor Nouel'!H25+'RII-Sanchez Ramirez'!H25</f>
        <v>0</v>
      </c>
      <c r="I19" s="38">
        <f>'RII-La Vega'!I25+'RII-Monseñor Nouel'!I25+'RII-Sanchez Ramirez'!I25</f>
        <v>0</v>
      </c>
      <c r="J19" s="38">
        <f>'RII-La Vega'!J25+'RII-Monseñor Nouel'!J25+'RII-Sanchez Ramirez'!J25</f>
        <v>0</v>
      </c>
      <c r="K19" s="38">
        <f>'RII-La Vega'!K25+'RII-Monseñor Nouel'!K25+'RII-Sanchez Ramirez'!K25</f>
        <v>0</v>
      </c>
      <c r="L19" s="38">
        <f>'RII-La Vega'!L25+'RII-Monseñor Nouel'!L25+'RII-Sanchez Ramirez'!L25</f>
        <v>1</v>
      </c>
      <c r="M19" s="38">
        <f>'RII-La Vega'!M25+'RII-Monseñor Nouel'!M25+'RII-Sanchez Ramirez'!M25</f>
        <v>4</v>
      </c>
      <c r="N19" s="38">
        <f>'RII-La Vega'!N25+'RII-Monseñor Nouel'!N25+'RII-Sanchez Ramirez'!N25</f>
        <v>0</v>
      </c>
      <c r="O19" s="38">
        <f>'RII-La Vega'!O25+'RII-Monseñor Nouel'!O25+'RII-Sanchez Ramirez'!O25</f>
        <v>2</v>
      </c>
      <c r="P19" s="38">
        <f>'RII-La Vega'!P25+'RII-Monseñor Nouel'!P25+'RII-Sanchez Ramirez'!P25</f>
        <v>1</v>
      </c>
      <c r="Q19" s="38">
        <f>'RII-La Vega'!Q25+'RII-Monseñor Nouel'!Q25+'RII-Sanchez Ramirez'!Q25</f>
        <v>2</v>
      </c>
      <c r="R19" s="38">
        <f>'RII-La Vega'!R25+'RII-Monseñor Nouel'!R25+'RII-Sanchez Ramirez'!R25</f>
        <v>6</v>
      </c>
      <c r="S19" s="38">
        <f>'RII-La Vega'!S25+'RII-Monseñor Nouel'!S25+'RII-Sanchez Ramirez'!S25</f>
        <v>4</v>
      </c>
      <c r="T19" s="38">
        <f>'RII-La Vega'!T25+'RII-Monseñor Nouel'!T25+'RII-Sanchez Ramirez'!T25</f>
        <v>3</v>
      </c>
      <c r="U19" s="38">
        <f>'RII-La Vega'!U25+'RII-Monseñor Nouel'!U25+'RII-Sanchez Ramirez'!U25</f>
        <v>1</v>
      </c>
      <c r="V19" s="39">
        <f t="shared" si="0"/>
        <v>12</v>
      </c>
      <c r="W19" s="39">
        <f t="shared" si="1"/>
        <v>19</v>
      </c>
      <c r="X19" s="39">
        <f t="shared" si="2"/>
        <v>31</v>
      </c>
    </row>
    <row r="20" spans="1:24" x14ac:dyDescent="0.25">
      <c r="A20" s="115" t="s">
        <v>271</v>
      </c>
      <c r="B20" s="115"/>
      <c r="C20" s="115"/>
      <c r="D20" s="38">
        <f>'RII-La Vega'!D26+'RII-Monseñor Nouel'!D26+'RII-Sanchez Ramirez'!D26</f>
        <v>0</v>
      </c>
      <c r="E20" s="38">
        <f>'RII-La Vega'!E26+'RII-Monseñor Nouel'!E26+'RII-Sanchez Ramirez'!E26</f>
        <v>0</v>
      </c>
      <c r="F20" s="38">
        <f>'RII-La Vega'!F26+'RII-Monseñor Nouel'!F26+'RII-Sanchez Ramirez'!F26</f>
        <v>0</v>
      </c>
      <c r="G20" s="38">
        <f>'RII-La Vega'!G26+'RII-Monseñor Nouel'!G26+'RII-Sanchez Ramirez'!G26</f>
        <v>0</v>
      </c>
      <c r="H20" s="38">
        <f>'RII-La Vega'!H26+'RII-Monseñor Nouel'!H26+'RII-Sanchez Ramirez'!H26</f>
        <v>0</v>
      </c>
      <c r="I20" s="38">
        <f>'RII-La Vega'!I26+'RII-Monseñor Nouel'!I26+'RII-Sanchez Ramirez'!I26</f>
        <v>0</v>
      </c>
      <c r="J20" s="38">
        <f>'RII-La Vega'!J26+'RII-Monseñor Nouel'!J26+'RII-Sanchez Ramirez'!J26</f>
        <v>0</v>
      </c>
      <c r="K20" s="38">
        <f>'RII-La Vega'!K26+'RII-Monseñor Nouel'!K26+'RII-Sanchez Ramirez'!K26</f>
        <v>1</v>
      </c>
      <c r="L20" s="38">
        <f>'RII-La Vega'!L26+'RII-Monseñor Nouel'!L26+'RII-Sanchez Ramirez'!L26</f>
        <v>0</v>
      </c>
      <c r="M20" s="38">
        <f>'RII-La Vega'!M26+'RII-Monseñor Nouel'!M26+'RII-Sanchez Ramirez'!M26</f>
        <v>0</v>
      </c>
      <c r="N20" s="38">
        <f>'RII-La Vega'!N26+'RII-Monseñor Nouel'!N26+'RII-Sanchez Ramirez'!N26</f>
        <v>0</v>
      </c>
      <c r="O20" s="38">
        <f>'RII-La Vega'!O26+'RII-Monseñor Nouel'!O26+'RII-Sanchez Ramirez'!O26</f>
        <v>0</v>
      </c>
      <c r="P20" s="38">
        <f>'RII-La Vega'!P26+'RII-Monseñor Nouel'!P26+'RII-Sanchez Ramirez'!P26</f>
        <v>0</v>
      </c>
      <c r="Q20" s="38">
        <f>'RII-La Vega'!Q26+'RII-Monseñor Nouel'!Q26+'RII-Sanchez Ramirez'!Q26</f>
        <v>0</v>
      </c>
      <c r="R20" s="38">
        <f>'RII-La Vega'!R26+'RII-Monseñor Nouel'!R26+'RII-Sanchez Ramirez'!R26</f>
        <v>0</v>
      </c>
      <c r="S20" s="38">
        <f>'RII-La Vega'!S26+'RII-Monseñor Nouel'!S26+'RII-Sanchez Ramirez'!S26</f>
        <v>0</v>
      </c>
      <c r="T20" s="38">
        <f>'RII-La Vega'!T26+'RII-Monseñor Nouel'!T26+'RII-Sanchez Ramirez'!T26</f>
        <v>0</v>
      </c>
      <c r="U20" s="38">
        <f>'RII-La Vega'!U26+'RII-Monseñor Nouel'!U26+'RII-Sanchez Ramirez'!U26</f>
        <v>0</v>
      </c>
      <c r="V20" s="39">
        <f t="shared" si="0"/>
        <v>0</v>
      </c>
      <c r="W20" s="39">
        <f t="shared" si="1"/>
        <v>1</v>
      </c>
      <c r="X20" s="39">
        <f t="shared" si="2"/>
        <v>1</v>
      </c>
    </row>
    <row r="21" spans="1:24" x14ac:dyDescent="0.25">
      <c r="A21" s="116" t="s">
        <v>249</v>
      </c>
      <c r="B21" s="116"/>
      <c r="C21" s="116"/>
      <c r="D21" s="40">
        <f t="shared" ref="D21:X21" si="3">SUM(D12:D20)</f>
        <v>0</v>
      </c>
      <c r="E21" s="40">
        <f t="shared" si="3"/>
        <v>0</v>
      </c>
      <c r="F21" s="40">
        <f t="shared" si="3"/>
        <v>1</v>
      </c>
      <c r="G21" s="40">
        <f t="shared" si="3"/>
        <v>6</v>
      </c>
      <c r="H21" s="40">
        <f t="shared" si="3"/>
        <v>0</v>
      </c>
      <c r="I21" s="40">
        <f t="shared" si="3"/>
        <v>0</v>
      </c>
      <c r="J21" s="40">
        <f t="shared" si="3"/>
        <v>0</v>
      </c>
      <c r="K21" s="40">
        <f t="shared" si="3"/>
        <v>1</v>
      </c>
      <c r="L21" s="40">
        <f t="shared" si="3"/>
        <v>1</v>
      </c>
      <c r="M21" s="40">
        <f t="shared" si="3"/>
        <v>4</v>
      </c>
      <c r="N21" s="40">
        <f t="shared" si="3"/>
        <v>0</v>
      </c>
      <c r="O21" s="40">
        <f t="shared" si="3"/>
        <v>2</v>
      </c>
      <c r="P21" s="40">
        <f t="shared" si="3"/>
        <v>1</v>
      </c>
      <c r="Q21" s="40">
        <f t="shared" si="3"/>
        <v>2</v>
      </c>
      <c r="R21" s="40">
        <f t="shared" si="3"/>
        <v>6</v>
      </c>
      <c r="S21" s="40">
        <f t="shared" si="3"/>
        <v>4</v>
      </c>
      <c r="T21" s="40">
        <f t="shared" si="3"/>
        <v>15</v>
      </c>
      <c r="U21" s="40">
        <f t="shared" si="3"/>
        <v>4</v>
      </c>
      <c r="V21" s="41">
        <f t="shared" si="3"/>
        <v>24</v>
      </c>
      <c r="W21" s="41">
        <f t="shared" si="3"/>
        <v>23</v>
      </c>
      <c r="X21" s="41">
        <f t="shared" si="3"/>
        <v>47</v>
      </c>
    </row>
    <row r="22" spans="1:24" x14ac:dyDescent="0.25">
      <c r="A22" s="111" t="s">
        <v>242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42">
        <f>'RII-La Vega'!X30+'RII-Monseñor Nouel'!X30+'RII-Sanchez Ramirez'!X30</f>
        <v>60</v>
      </c>
    </row>
    <row r="23" spans="1:24" x14ac:dyDescent="0.25">
      <c r="A23" s="111" t="s">
        <v>243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42">
        <f>'RII-La Vega'!X31+'RII-Monseñor Nouel'!X31+'RII-Sanchez Ramirez'!X31</f>
        <v>2</v>
      </c>
    </row>
    <row r="24" spans="1:24" x14ac:dyDescent="0.25">
      <c r="A24" s="111" t="s">
        <v>244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42">
        <f>'RII-La Vega'!X32+'RII-Monseñor Nouel'!X32+'RII-Sanchez Ramirez'!X32</f>
        <v>59</v>
      </c>
    </row>
    <row r="25" spans="1:24" ht="15" customHeight="1" x14ac:dyDescent="0.25">
      <c r="A25" s="112" t="s">
        <v>192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42">
        <f>'RII-La Vega'!X33+'RII-Monseñor Nouel'!X33+'RII-Sanchez Ramirez'!X33</f>
        <v>90</v>
      </c>
    </row>
    <row r="26" spans="1:24" ht="15" customHeight="1" x14ac:dyDescent="0.25">
      <c r="A26" s="111" t="s">
        <v>295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42">
        <f>'RII-La Vega'!X34+'RII-Monseñor Nouel'!X34+'RII-Sanchez Ramirez'!X34</f>
        <v>77</v>
      </c>
    </row>
    <row r="27" spans="1:24" x14ac:dyDescent="0.25">
      <c r="A27" s="111" t="s">
        <v>276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42">
        <f>'RII-La Vega'!X35+'RII-Monseñor Nouel'!X35+'RII-Sanchez Ramirez'!X35</f>
        <v>11</v>
      </c>
    </row>
    <row r="28" spans="1:24" x14ac:dyDescent="0.25">
      <c r="A28" s="111" t="s">
        <v>247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42">
        <f>'RII-La Vega'!X36+'RII-Monseñor Nouel'!X36+'RII-Sanchez Ramirez'!X36</f>
        <v>4</v>
      </c>
    </row>
    <row r="29" spans="1:24" x14ac:dyDescent="0.25">
      <c r="A29" s="111" t="s">
        <v>275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42">
        <f>'RII-La Vega'!X37+'RII-Monseñor Nouel'!X37+'RII-Sanchez Ramirez'!X37</f>
        <v>2</v>
      </c>
    </row>
    <row r="30" spans="1:24" ht="15" customHeight="1" x14ac:dyDescent="0.25">
      <c r="A30" s="112" t="s">
        <v>232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42">
        <f>'RII-La Vega'!X38+'RII-Monseñor Nouel'!X38+'RII-Sanchez Ramirez'!X38</f>
        <v>12</v>
      </c>
    </row>
    <row r="31" spans="1:24" x14ac:dyDescent="0.25">
      <c r="A31" s="118" t="s">
        <v>296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20"/>
    </row>
  </sheetData>
  <mergeCells count="38">
    <mergeCell ref="A31:X31"/>
    <mergeCell ref="A20:C20"/>
    <mergeCell ref="A21:C21"/>
    <mergeCell ref="A22:W22"/>
    <mergeCell ref="A23:W23"/>
    <mergeCell ref="A24:W24"/>
    <mergeCell ref="A30:W30"/>
    <mergeCell ref="A25:W25"/>
    <mergeCell ref="A26:W26"/>
    <mergeCell ref="A27:W27"/>
    <mergeCell ref="A28:W28"/>
    <mergeCell ref="A29:W29"/>
    <mergeCell ref="A19:C19"/>
    <mergeCell ref="X8:X11"/>
    <mergeCell ref="A2:X2"/>
    <mergeCell ref="T9:U10"/>
    <mergeCell ref="A8:C11"/>
    <mergeCell ref="D8:U8"/>
    <mergeCell ref="V8:W10"/>
    <mergeCell ref="D9:E10"/>
    <mergeCell ref="F9:G10"/>
    <mergeCell ref="H9:I10"/>
    <mergeCell ref="P9:Q10"/>
    <mergeCell ref="J9:K10"/>
    <mergeCell ref="L9:M10"/>
    <mergeCell ref="A17:C17"/>
    <mergeCell ref="A18:C18"/>
    <mergeCell ref="N9:O10"/>
    <mergeCell ref="R9:S10"/>
    <mergeCell ref="A3:X3"/>
    <mergeCell ref="A16:C16"/>
    <mergeCell ref="A14:C14"/>
    <mergeCell ref="A15:C15"/>
    <mergeCell ref="A12:C12"/>
    <mergeCell ref="A13:C13"/>
    <mergeCell ref="A4:X4"/>
    <mergeCell ref="A5:X5"/>
    <mergeCell ref="A6:X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RI-Santiago 001</vt:lpstr>
      <vt:lpstr>RI-Santiago 002</vt:lpstr>
      <vt:lpstr>RI-Espaillat</vt:lpstr>
      <vt:lpstr>RI-Puerto Plata</vt:lpstr>
      <vt:lpstr>Resumen R1</vt:lpstr>
      <vt:lpstr>RII-La Vega</vt:lpstr>
      <vt:lpstr>RII-Monseñor Nouel</vt:lpstr>
      <vt:lpstr>RII-Sanchez Ramirez</vt:lpstr>
      <vt:lpstr>Resumen R11</vt:lpstr>
      <vt:lpstr>RIII-Duarte</vt:lpstr>
      <vt:lpstr>RIII- Maria Trinidad</vt:lpstr>
      <vt:lpstr>Resumen R111</vt:lpstr>
      <vt:lpstr>RIV-Valverde</vt:lpstr>
      <vt:lpstr>RIV Monte Cristi</vt:lpstr>
      <vt:lpstr>RIV-Dajabon</vt:lpstr>
      <vt:lpstr>Resumen R1V</vt:lpstr>
      <vt:lpstr>RV-San Cristobal</vt:lpstr>
      <vt:lpstr>RV Peravia</vt:lpstr>
      <vt:lpstr>Resumen RV</vt:lpstr>
      <vt:lpstr>RVI-San Juan</vt:lpstr>
      <vt:lpstr>RVII-Barahona</vt:lpstr>
      <vt:lpstr>RVIIPedernales</vt:lpstr>
      <vt:lpstr>Resumen RV11</vt:lpstr>
      <vt:lpstr>RVIII EL Seibo</vt:lpstr>
      <vt:lpstr>RVIII La Romana</vt:lpstr>
      <vt:lpstr>RVIII-La Altagracia</vt:lpstr>
      <vt:lpstr>Resumen RV111</vt:lpstr>
      <vt:lpstr>RIX San Pedro de Macoris</vt:lpstr>
      <vt:lpstr>RX DN 001</vt:lpstr>
      <vt:lpstr>RX sto dgo Este 001</vt:lpstr>
      <vt:lpstr>RX sto Dgo Este 002</vt:lpstr>
      <vt:lpstr>Resumen RX</vt:lpstr>
      <vt:lpstr>Total de Regiones</vt:lpstr>
      <vt:lpstr>Hoja2</vt:lpstr>
      <vt:lpstr>Hoja3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Mayra Doñe</cp:lastModifiedBy>
  <cp:lastPrinted>2018-01-09T14:30:43Z</cp:lastPrinted>
  <dcterms:created xsi:type="dcterms:W3CDTF">2009-06-09T18:09:36Z</dcterms:created>
  <dcterms:modified xsi:type="dcterms:W3CDTF">2018-01-09T14:31:24Z</dcterms:modified>
</cp:coreProperties>
</file>