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osta\Desktop\Ejecución Presupuestaria 2018\"/>
    </mc:Choice>
  </mc:AlternateContent>
  <bookViews>
    <workbookView xWindow="0" yWindow="0" windowWidth="20490" windowHeight="7650"/>
  </bookViews>
  <sheets>
    <sheet name="EJEC. PRESUP. FEBRERO 2018" sheetId="4" r:id="rId1"/>
  </sheets>
  <definedNames>
    <definedName name="_xlnm.Print_Area" localSheetId="0">'EJEC. PRESUP. FEBRERO 2018'!$A$1:$E$109</definedName>
    <definedName name="_xlnm.Print_Titles" localSheetId="0">'EJEC. PRESUP. FEBRERO 2018'!$9:$9</definedName>
  </definedNames>
  <calcPr calcId="162913"/>
</workbook>
</file>

<file path=xl/calcChain.xml><?xml version="1.0" encoding="utf-8"?>
<calcChain xmlns="http://schemas.openxmlformats.org/spreadsheetml/2006/main">
  <c r="E71" i="4" l="1"/>
  <c r="E23" i="4"/>
  <c r="E108" i="4" l="1"/>
  <c r="E93" i="4"/>
  <c r="E78" i="4"/>
  <c r="E65" i="4"/>
  <c r="E52" i="4"/>
  <c r="E104" i="4" l="1"/>
  <c r="E49" i="4"/>
  <c r="E44" i="4"/>
  <c r="E101" i="4" l="1"/>
  <c r="E82" i="4"/>
  <c r="E59" i="4"/>
  <c r="E75" i="4" l="1"/>
  <c r="E87" i="4" l="1"/>
  <c r="E72" i="4" s="1"/>
  <c r="E55" i="4"/>
  <c r="E18" i="4" l="1"/>
  <c r="E40" i="4" l="1"/>
  <c r="E97" i="4" l="1"/>
  <c r="E94" i="4" s="1"/>
  <c r="E32" i="4" l="1"/>
  <c r="E26" i="4" l="1"/>
  <c r="E31" i="4" l="1"/>
  <c r="E10" i="4" l="1"/>
  <c r="E109" i="4" l="1"/>
</calcChain>
</file>

<file path=xl/sharedStrings.xml><?xml version="1.0" encoding="utf-8"?>
<sst xmlns="http://schemas.openxmlformats.org/spreadsheetml/2006/main" count="101" uniqueCount="82">
  <si>
    <t>DESCRIPCIÓN DE CUENTAS</t>
  </si>
  <si>
    <t>Sueldos fijos</t>
  </si>
  <si>
    <t>Contribuciones al seguro de salud</t>
  </si>
  <si>
    <t>SERVICIOS BÁSICOS</t>
  </si>
  <si>
    <t>MATERIALES Y SUMINISTROS</t>
  </si>
  <si>
    <t>Sueldos fijos personal en tramite de pensión</t>
  </si>
  <si>
    <t>Contribuciones al seguro de pensiones</t>
  </si>
  <si>
    <t>Contribuciones al seguro de riesgo laboral</t>
  </si>
  <si>
    <t>Otros servicios técnicos profesionales</t>
  </si>
  <si>
    <t>COMBUSTIBLES, LUBRICANTES, PRODUCTOS QUIMICOS Y CONEXOS</t>
  </si>
  <si>
    <t>DIETAS Y GASTOS DE REPRESENTACION</t>
  </si>
  <si>
    <t>VIATICOS</t>
  </si>
  <si>
    <t>ALIMENTOS Y PRODUCTOS AGROFORESTALES</t>
  </si>
  <si>
    <t>PRODUCTOS Y UTILES VARIOS</t>
  </si>
  <si>
    <t>Alimentos y bebidas para personas</t>
  </si>
  <si>
    <t>Útiles de escritorio, oficina, informática y de enseñanza</t>
  </si>
  <si>
    <t>Publicidad y propaganda</t>
  </si>
  <si>
    <t>Sueldos al personal contratado e igualado</t>
  </si>
  <si>
    <t>Compensación servicios de seguridad</t>
  </si>
  <si>
    <t>Sueldos personal nomina periodo probatorio</t>
  </si>
  <si>
    <t>Sub-Total</t>
  </si>
  <si>
    <t>ALQUILERES Y RENTAS</t>
  </si>
  <si>
    <t>DESEMBOLSOS EFECTUADOS POR LA CUENTA DEL TESORO</t>
  </si>
  <si>
    <t>Prima de Transporte</t>
  </si>
  <si>
    <t>Energia electrica</t>
  </si>
  <si>
    <t xml:space="preserve">Agua </t>
  </si>
  <si>
    <t>Alquileres y rentas de edificios y locales</t>
  </si>
  <si>
    <t>TRANSFERENCIAS CORRIENTES</t>
  </si>
  <si>
    <t>1</t>
  </si>
  <si>
    <t>2</t>
  </si>
  <si>
    <t>3</t>
  </si>
  <si>
    <t>4</t>
  </si>
  <si>
    <t>CONTRIBUCIONES A LA SEGURIDAD SOCIAL</t>
  </si>
  <si>
    <t>TOTAL DESEMBOLSOS DEL MES</t>
  </si>
  <si>
    <t>MONTO</t>
  </si>
  <si>
    <t xml:space="preserve">OBJETO </t>
  </si>
  <si>
    <t>CUENTA</t>
  </si>
  <si>
    <t>SUB-CUENTA</t>
  </si>
  <si>
    <t>TRANSFERENCIAS CORRIENTES AL SECTOR PRIVADO</t>
  </si>
  <si>
    <t>CONSEJO NACIONAL PARA LA NIÑEZ Y LA ADOLESCENCIA  (CONANI)</t>
  </si>
  <si>
    <t>BIENES MUEBLES, INMUEBLES E INTANGIBLES</t>
  </si>
  <si>
    <t>Transferencias corriente a instituciones sin fines de lucro</t>
  </si>
  <si>
    <t xml:space="preserve">Mantenimiento y reparación de equipos de transporte, tracción y elevación </t>
  </si>
  <si>
    <t>PRODUCTOS DE CUERO, CAUCHO Y PLASTICO</t>
  </si>
  <si>
    <t>Artículos de plasticos</t>
  </si>
  <si>
    <t>Productos y útiles varios no identificados precedentemente</t>
  </si>
  <si>
    <t>SOPRESUELDOS</t>
  </si>
  <si>
    <t>PUBLICIDAD, IMPRESION Y ENCUADERNACION</t>
  </si>
  <si>
    <t>SERVICIOS DE CONSERVACIÓN, REPARACIONES MENORES E INSTALACIONES TEMPORALES</t>
  </si>
  <si>
    <t>OTROS SERVICIOS NO INCLUIDOS EN CONCEPTOS ANTERIORES</t>
  </si>
  <si>
    <t>REMUNERACIONES Y CONTRIBUCIONES</t>
  </si>
  <si>
    <t>REMUNERACIONES</t>
  </si>
  <si>
    <t>CONTRATACIÓN DE SERVICIOS</t>
  </si>
  <si>
    <t>Viaticos dentro del pais</t>
  </si>
  <si>
    <t>Teléfono local</t>
  </si>
  <si>
    <t>TRANSPORTE Y ALMACENAJE</t>
  </si>
  <si>
    <t>Mantenimiento y reparación de muebles y equipos de oficina</t>
  </si>
  <si>
    <t>Eventos generales</t>
  </si>
  <si>
    <t>Gasoil</t>
  </si>
  <si>
    <t>Recolección de residuos sólidos</t>
  </si>
  <si>
    <t>Fletes</t>
  </si>
  <si>
    <t>Gas Propano (GLP)</t>
  </si>
  <si>
    <t>Vacaciones no Disfrutadas</t>
  </si>
  <si>
    <t>Servicio telefonico de larga distancia</t>
  </si>
  <si>
    <t>Servicio de internet y television por cable</t>
  </si>
  <si>
    <t>SEGUROS</t>
  </si>
  <si>
    <t>Prestaciones Economicas</t>
  </si>
  <si>
    <t xml:space="preserve">Mantenimiento y reparación de equipos de producción </t>
  </si>
  <si>
    <t xml:space="preserve">PRODUCTOS DE PAPEL, CARTON E IMPRESOS   </t>
  </si>
  <si>
    <t>Viaticos fuera del pais</t>
  </si>
  <si>
    <t>Seguros de personas</t>
  </si>
  <si>
    <t xml:space="preserve">Gasto de Representacion </t>
  </si>
  <si>
    <t>Fumigación</t>
  </si>
  <si>
    <t>Papel de escritorio</t>
  </si>
  <si>
    <t>Utiltes de cocina y comedor</t>
  </si>
  <si>
    <t xml:space="preserve">BIENES INTANGIBLES </t>
  </si>
  <si>
    <t>Licencias informáticas</t>
  </si>
  <si>
    <t xml:space="preserve">   EJECUCION  PRESUPUESTARIA FEBRERO  2018</t>
  </si>
  <si>
    <t>Compensación por Gasto de Alimentacion</t>
  </si>
  <si>
    <t>Automóviles y camiones</t>
  </si>
  <si>
    <t>VEHÍCULOS Y EQUIPO DE TRANSPORTE, TRACCIÓN Y ELEVACIÓN</t>
  </si>
  <si>
    <t xml:space="preserve">   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</si>
</sst>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9B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127">
    <xf numFmtId="0" fontId="0" fillId="0" borderId="0" xfId="0"/>
    <xf numFmtId="0" fontId="1" fillId="0" borderId="0" xfId="3" applyFont="1">
      <alignment wrapText="1"/>
    </xf>
    <xf numFmtId="164" fontId="5" fillId="0" borderId="9" xfId="2" applyFont="1" applyFill="1" applyBorder="1" applyAlignment="1">
      <alignment horizontal="right"/>
    </xf>
    <xf numFmtId="164" fontId="6" fillId="0" borderId="9" xfId="2" applyFont="1" applyFill="1" applyBorder="1" applyAlignment="1">
      <alignment horizontal="right"/>
    </xf>
    <xf numFmtId="164" fontId="5" fillId="0" borderId="8" xfId="2" applyFont="1" applyFill="1" applyBorder="1" applyAlignment="1">
      <alignment horizontal="right"/>
    </xf>
    <xf numFmtId="164" fontId="6" fillId="0" borderId="10" xfId="2" applyFont="1" applyFill="1" applyBorder="1" applyAlignment="1">
      <alignment horizontal="right"/>
    </xf>
    <xf numFmtId="164" fontId="6" fillId="0" borderId="8" xfId="2" applyFont="1" applyFill="1" applyBorder="1"/>
    <xf numFmtId="164" fontId="6" fillId="0" borderId="9" xfId="2" applyFont="1" applyFill="1" applyBorder="1" applyAlignment="1">
      <alignment horizontal="right" wrapText="1"/>
    </xf>
    <xf numFmtId="164" fontId="6" fillId="0" borderId="9" xfId="2" applyFont="1" applyFill="1" applyBorder="1" applyAlignment="1">
      <alignment wrapText="1"/>
    </xf>
    <xf numFmtId="164" fontId="6" fillId="0" borderId="0" xfId="2" applyFont="1" applyAlignment="1">
      <alignment wrapText="1"/>
    </xf>
    <xf numFmtId="0" fontId="3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2" fillId="4" borderId="12" xfId="0" applyFont="1" applyFill="1" applyBorder="1"/>
    <xf numFmtId="164" fontId="5" fillId="4" borderId="10" xfId="2" applyFont="1" applyFill="1" applyBorder="1" applyAlignment="1">
      <alignment horizontal="right"/>
    </xf>
    <xf numFmtId="0" fontId="3" fillId="0" borderId="9" xfId="0" applyFont="1" applyBorder="1" applyAlignment="1">
      <alignment vertical="center" wrapText="1"/>
    </xf>
    <xf numFmtId="0" fontId="1" fillId="0" borderId="9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/>
    </xf>
    <xf numFmtId="0" fontId="1" fillId="0" borderId="11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3" fillId="0" borderId="13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164" fontId="6" fillId="0" borderId="9" xfId="2" applyFont="1" applyFill="1" applyBorder="1" applyAlignment="1">
      <alignment horizontal="right" vertical="center"/>
    </xf>
    <xf numFmtId="164" fontId="5" fillId="3" borderId="8" xfId="2" applyFont="1" applyFill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2" fillId="5" borderId="7" xfId="0" applyFont="1" applyFill="1" applyBorder="1"/>
    <xf numFmtId="164" fontId="5" fillId="5" borderId="8" xfId="2" applyFont="1" applyFill="1" applyBorder="1" applyAlignment="1">
      <alignment horizontal="right"/>
    </xf>
    <xf numFmtId="164" fontId="5" fillId="0" borderId="10" xfId="2" applyFont="1" applyFill="1" applyBorder="1" applyAlignment="1">
      <alignment horizontal="right"/>
    </xf>
    <xf numFmtId="0" fontId="6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left" wrapText="1"/>
    </xf>
    <xf numFmtId="0" fontId="1" fillId="0" borderId="9" xfId="3" applyFont="1" applyFill="1" applyBorder="1" applyAlignment="1">
      <alignment horizontal="left" vertical="center"/>
    </xf>
    <xf numFmtId="0" fontId="3" fillId="0" borderId="9" xfId="0" applyFont="1" applyFill="1" applyBorder="1"/>
    <xf numFmtId="0" fontId="3" fillId="7" borderId="11" xfId="3" applyFont="1" applyFill="1" applyBorder="1" applyAlignment="1">
      <alignment vertical="center"/>
    </xf>
    <xf numFmtId="0" fontId="3" fillId="7" borderId="6" xfId="3" applyFont="1" applyFill="1" applyBorder="1" applyAlignment="1">
      <alignment horizontal="center" vertical="center"/>
    </xf>
    <xf numFmtId="0" fontId="3" fillId="7" borderId="6" xfId="3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/>
    </xf>
    <xf numFmtId="164" fontId="5" fillId="7" borderId="6" xfId="2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/>
    </xf>
    <xf numFmtId="164" fontId="5" fillId="8" borderId="8" xfId="2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3" xfId="0" applyFont="1" applyBorder="1" applyAlignment="1">
      <alignment vertical="center" wrapText="1"/>
    </xf>
    <xf numFmtId="164" fontId="5" fillId="0" borderId="16" xfId="2" applyFont="1" applyFill="1" applyBorder="1" applyAlignment="1">
      <alignment horizontal="right"/>
    </xf>
    <xf numFmtId="164" fontId="5" fillId="0" borderId="17" xfId="2" applyFont="1" applyFill="1" applyBorder="1" applyAlignment="1">
      <alignment horizontal="right"/>
    </xf>
    <xf numFmtId="164" fontId="6" fillId="0" borderId="18" xfId="2" applyFont="1" applyFill="1" applyBorder="1" applyAlignment="1">
      <alignment horizontal="right"/>
    </xf>
    <xf numFmtId="164" fontId="6" fillId="0" borderId="16" xfId="2" applyFont="1" applyFill="1" applyBorder="1" applyAlignment="1">
      <alignment horizontal="right"/>
    </xf>
    <xf numFmtId="164" fontId="5" fillId="0" borderId="18" xfId="2" applyFont="1" applyFill="1" applyBorder="1" applyAlignment="1">
      <alignment horizontal="right"/>
    </xf>
    <xf numFmtId="0" fontId="1" fillId="0" borderId="9" xfId="0" applyFont="1" applyBorder="1" applyAlignment="1">
      <alignment vertical="center" wrapText="1"/>
    </xf>
    <xf numFmtId="0" fontId="3" fillId="0" borderId="13" xfId="0" applyFont="1" applyBorder="1"/>
    <xf numFmtId="164" fontId="5" fillId="2" borderId="6" xfId="2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17" xfId="0" applyFont="1" applyFill="1" applyBorder="1"/>
    <xf numFmtId="0" fontId="1" fillId="0" borderId="18" xfId="0" applyFont="1" applyFill="1" applyBorder="1"/>
    <xf numFmtId="0" fontId="3" fillId="0" borderId="18" xfId="0" applyFont="1" applyBorder="1"/>
    <xf numFmtId="0" fontId="3" fillId="0" borderId="0" xfId="0" applyFont="1" applyBorder="1"/>
    <xf numFmtId="0" fontId="3" fillId="0" borderId="18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8" xfId="3" applyFont="1" applyBorder="1">
      <alignment wrapText="1"/>
    </xf>
    <xf numFmtId="0" fontId="3" fillId="0" borderId="1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3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/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3" fillId="0" borderId="12" xfId="0" applyFont="1" applyBorder="1"/>
    <xf numFmtId="0" fontId="8" fillId="0" borderId="0" xfId="0" applyFont="1"/>
    <xf numFmtId="0" fontId="3" fillId="0" borderId="7" xfId="0" applyFont="1" applyFill="1" applyBorder="1" applyAlignment="1">
      <alignment horizontal="center"/>
    </xf>
    <xf numFmtId="0" fontId="6" fillId="0" borderId="0" xfId="0" applyFont="1" applyFill="1" applyBorder="1"/>
    <xf numFmtId="164" fontId="9" fillId="0" borderId="0" xfId="2" applyFont="1" applyFill="1" applyBorder="1"/>
    <xf numFmtId="4" fontId="6" fillId="0" borderId="0" xfId="0" applyNumberFormat="1" applyFont="1"/>
    <xf numFmtId="164" fontId="6" fillId="0" borderId="0" xfId="2" applyFont="1" applyFill="1" applyBorder="1"/>
    <xf numFmtId="164" fontId="10" fillId="0" borderId="0" xfId="2" applyFont="1" applyFill="1" applyBorder="1"/>
    <xf numFmtId="164" fontId="6" fillId="0" borderId="0" xfId="0" applyNumberFormat="1" applyFont="1"/>
    <xf numFmtId="0" fontId="5" fillId="0" borderId="0" xfId="0" applyFont="1" applyFill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5" fillId="0" borderId="0" xfId="2" applyFont="1" applyFill="1" applyBorder="1" applyAlignment="1">
      <alignment horizontal="right"/>
    </xf>
    <xf numFmtId="49" fontId="3" fillId="0" borderId="11" xfId="0" applyNumberFormat="1" applyFont="1" applyFill="1" applyBorder="1" applyAlignment="1">
      <alignment horizontal="center"/>
    </xf>
    <xf numFmtId="164" fontId="5" fillId="6" borderId="6" xfId="2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6" borderId="1" xfId="3" applyFont="1" applyFill="1" applyBorder="1" applyAlignment="1">
      <alignment horizontal="center" vertical="center" wrapText="1"/>
    </xf>
    <xf numFmtId="0" fontId="2" fillId="6" borderId="2" xfId="3" applyFont="1" applyFill="1" applyBorder="1" applyAlignment="1">
      <alignment horizontal="center" vertical="center" wrapText="1"/>
    </xf>
    <xf numFmtId="0" fontId="2" fillId="6" borderId="4" xfId="3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 applyProtection="1">
      <alignment horizontal="center"/>
      <protection locked="0"/>
    </xf>
    <xf numFmtId="49" fontId="3" fillId="4" borderId="12" xfId="0" applyNumberFormat="1" applyFont="1" applyFill="1" applyBorder="1" applyAlignment="1" applyProtection="1">
      <alignment horizontal="center"/>
      <protection locked="0"/>
    </xf>
    <xf numFmtId="49" fontId="3" fillId="4" borderId="16" xfId="0" applyNumberFormat="1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49" fontId="3" fillId="3" borderId="1" xfId="3" applyNumberFormat="1" applyFont="1" applyFill="1" applyBorder="1" applyAlignment="1">
      <alignment horizontal="center" vertical="center"/>
    </xf>
    <xf numFmtId="49" fontId="3" fillId="3" borderId="2" xfId="3" applyNumberFormat="1" applyFont="1" applyFill="1" applyBorder="1" applyAlignment="1">
      <alignment horizontal="center" vertical="center"/>
    </xf>
    <xf numFmtId="49" fontId="3" fillId="3" borderId="4" xfId="3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</cellXfs>
  <cellStyles count="4">
    <cellStyle name="Comma_D2006" xfId="1"/>
    <cellStyle name="Millares" xfId="2" builtinId="3"/>
    <cellStyle name="Normal" xfId="0" builtinId="0"/>
    <cellStyle name="Normal_D2006" xfId="3"/>
  </cellStyles>
  <dxfs count="0"/>
  <tableStyles count="0" defaultTableStyle="TableStyleMedium9" defaultPivotStyle="PivotStyleLight16"/>
  <colors>
    <mruColors>
      <color rgb="FF09B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927653</xdr:colOff>
      <xdr:row>0</xdr:row>
      <xdr:rowOff>112195</xdr:rowOff>
    </xdr:from>
    <xdr:to>
      <xdr:col>3</xdr:col>
      <xdr:colOff>1797327</xdr:colOff>
      <xdr:row>3</xdr:row>
      <xdr:rowOff>57977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b="7978"/>
        <a:stretch/>
      </xdr:blipFill>
      <xdr:spPr bwMode="auto">
        <a:xfrm>
          <a:off x="2741544" y="112195"/>
          <a:ext cx="869674" cy="49243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Q111"/>
  <sheetViews>
    <sheetView tabSelected="1" topLeftCell="A109" zoomScale="115" zoomScaleNormal="115" workbookViewId="0">
      <selection activeCell="G55" sqref="G55"/>
    </sheetView>
  </sheetViews>
  <sheetFormatPr baseColWidth="10" defaultRowHeight="14.25" x14ac:dyDescent="0.2"/>
  <cols>
    <col min="1" max="1" width="8" style="1" customWidth="1"/>
    <col min="2" max="2" width="8.85546875" style="1" customWidth="1"/>
    <col min="3" max="3" width="10.42578125" style="1" customWidth="1"/>
    <col min="4" max="4" width="51.42578125" style="1" customWidth="1"/>
    <col min="5" max="5" width="18" style="9" customWidth="1"/>
    <col min="6" max="6" width="20.5703125" style="88" customWidth="1"/>
    <col min="7" max="7" width="16.42578125" style="31" bestFit="1" customWidth="1"/>
    <col min="8" max="13" width="11.42578125" style="31"/>
    <col min="14" max="17" width="11.42578125" style="86"/>
    <col min="18" max="16384" width="11.42578125" style="31"/>
  </cols>
  <sheetData>
    <row r="5" spans="1:7" ht="13.9" customHeight="1" x14ac:dyDescent="0.25">
      <c r="A5" s="105" t="s">
        <v>39</v>
      </c>
      <c r="B5" s="105"/>
      <c r="C5" s="105"/>
      <c r="D5" s="105"/>
      <c r="E5" s="105"/>
    </row>
    <row r="6" spans="1:7" ht="15" x14ac:dyDescent="0.25">
      <c r="A6" s="105" t="s">
        <v>77</v>
      </c>
      <c r="B6" s="105"/>
      <c r="C6" s="105"/>
      <c r="D6" s="105"/>
      <c r="E6" s="105"/>
    </row>
    <row r="7" spans="1:7" ht="15.75" customHeight="1" thickBot="1" x14ac:dyDescent="0.3">
      <c r="A7" s="105" t="s">
        <v>81</v>
      </c>
      <c r="B7" s="105"/>
      <c r="C7" s="105"/>
      <c r="D7" s="105"/>
      <c r="E7" s="105"/>
    </row>
    <row r="8" spans="1:7" ht="20.25" customHeight="1" thickBot="1" x14ac:dyDescent="0.25">
      <c r="A8" s="109" t="s">
        <v>22</v>
      </c>
      <c r="B8" s="110"/>
      <c r="C8" s="110"/>
      <c r="D8" s="110"/>
      <c r="E8" s="111"/>
    </row>
    <row r="9" spans="1:7" ht="22.5" customHeight="1" thickBot="1" x14ac:dyDescent="0.25">
      <c r="A9" s="42" t="s">
        <v>35</v>
      </c>
      <c r="B9" s="43" t="s">
        <v>36</v>
      </c>
      <c r="C9" s="44" t="s">
        <v>37</v>
      </c>
      <c r="D9" s="45" t="s">
        <v>0</v>
      </c>
      <c r="E9" s="46" t="s">
        <v>34</v>
      </c>
    </row>
    <row r="10" spans="1:7" ht="16.5" thickBot="1" x14ac:dyDescent="0.3">
      <c r="A10" s="118" t="s">
        <v>28</v>
      </c>
      <c r="B10" s="119"/>
      <c r="C10" s="120"/>
      <c r="D10" s="32" t="s">
        <v>50</v>
      </c>
      <c r="E10" s="26">
        <f>+E18+E23+E26+E31</f>
        <v>33019211.09</v>
      </c>
      <c r="F10" s="89"/>
      <c r="G10" s="90"/>
    </row>
    <row r="11" spans="1:7" x14ac:dyDescent="0.2">
      <c r="A11" s="20"/>
      <c r="B11" s="23">
        <v>11</v>
      </c>
      <c r="C11" s="20"/>
      <c r="D11" s="23" t="s">
        <v>51</v>
      </c>
      <c r="E11" s="6"/>
    </row>
    <row r="12" spans="1:7" ht="12" customHeight="1" x14ac:dyDescent="0.2">
      <c r="A12" s="21"/>
      <c r="B12" s="24"/>
      <c r="C12" s="21">
        <v>11101</v>
      </c>
      <c r="D12" s="40" t="s">
        <v>1</v>
      </c>
      <c r="E12" s="3">
        <v>25109000</v>
      </c>
      <c r="F12" s="91"/>
    </row>
    <row r="13" spans="1:7" x14ac:dyDescent="0.2">
      <c r="A13" s="21"/>
      <c r="B13" s="24"/>
      <c r="C13" s="21">
        <v>11201</v>
      </c>
      <c r="D13" s="40" t="s">
        <v>17</v>
      </c>
      <c r="E13" s="7">
        <v>215000</v>
      </c>
      <c r="F13" s="91"/>
    </row>
    <row r="14" spans="1:7" x14ac:dyDescent="0.2">
      <c r="A14" s="21"/>
      <c r="B14" s="24"/>
      <c r="C14" s="21">
        <v>11205</v>
      </c>
      <c r="D14" s="40" t="s">
        <v>19</v>
      </c>
      <c r="E14" s="7">
        <v>329000</v>
      </c>
      <c r="F14" s="91"/>
    </row>
    <row r="15" spans="1:7" x14ac:dyDescent="0.2">
      <c r="A15" s="21"/>
      <c r="B15" s="24"/>
      <c r="C15" s="21">
        <v>11301</v>
      </c>
      <c r="D15" s="40" t="s">
        <v>5</v>
      </c>
      <c r="E15" s="25">
        <v>365000</v>
      </c>
      <c r="F15" s="91"/>
    </row>
    <row r="16" spans="1:7" x14ac:dyDescent="0.2">
      <c r="A16" s="21"/>
      <c r="B16" s="24"/>
      <c r="C16" s="21">
        <v>11501</v>
      </c>
      <c r="D16" s="40" t="s">
        <v>66</v>
      </c>
      <c r="E16" s="25">
        <v>120000</v>
      </c>
    </row>
    <row r="17" spans="1:7" ht="15" thickBot="1" x14ac:dyDescent="0.25">
      <c r="A17" s="21"/>
      <c r="B17" s="24"/>
      <c r="C17" s="21">
        <v>11504</v>
      </c>
      <c r="D17" s="40" t="s">
        <v>62</v>
      </c>
      <c r="E17" s="25">
        <v>95062.29</v>
      </c>
    </row>
    <row r="18" spans="1:7" ht="15" x14ac:dyDescent="0.25">
      <c r="A18" s="21"/>
      <c r="B18" s="24"/>
      <c r="C18" s="21"/>
      <c r="D18" s="41" t="s">
        <v>20</v>
      </c>
      <c r="E18" s="4">
        <f>SUM(E12:E17)</f>
        <v>26233062.289999999</v>
      </c>
    </row>
    <row r="19" spans="1:7" ht="12.75" customHeight="1" x14ac:dyDescent="0.2">
      <c r="A19" s="21"/>
      <c r="B19" s="24">
        <v>12</v>
      </c>
      <c r="C19" s="21"/>
      <c r="D19" s="24" t="s">
        <v>46</v>
      </c>
      <c r="E19" s="8"/>
    </row>
    <row r="20" spans="1:7" ht="12.75" customHeight="1" x14ac:dyDescent="0.2">
      <c r="A20" s="21"/>
      <c r="B20" s="24"/>
      <c r="C20" s="21">
        <v>12201</v>
      </c>
      <c r="D20" s="40" t="s">
        <v>78</v>
      </c>
      <c r="E20" s="8">
        <v>761300</v>
      </c>
    </row>
    <row r="21" spans="1:7" ht="12.75" customHeight="1" x14ac:dyDescent="0.2">
      <c r="A21" s="21"/>
      <c r="B21" s="24"/>
      <c r="C21" s="21">
        <v>12204</v>
      </c>
      <c r="D21" s="40" t="s">
        <v>23</v>
      </c>
      <c r="E21" s="3">
        <v>1113000</v>
      </c>
    </row>
    <row r="22" spans="1:7" ht="12.75" customHeight="1" thickBot="1" x14ac:dyDescent="0.25">
      <c r="A22" s="21"/>
      <c r="B22" s="24"/>
      <c r="C22" s="21">
        <v>12205</v>
      </c>
      <c r="D22" s="40" t="s">
        <v>18</v>
      </c>
      <c r="E22" s="5">
        <v>523768.96</v>
      </c>
    </row>
    <row r="23" spans="1:7" ht="15" x14ac:dyDescent="0.25">
      <c r="A23" s="21"/>
      <c r="B23" s="24"/>
      <c r="C23" s="21"/>
      <c r="D23" s="41" t="s">
        <v>20</v>
      </c>
      <c r="E23" s="2">
        <f>SUM(E20:E22)</f>
        <v>2398068.96</v>
      </c>
    </row>
    <row r="24" spans="1:7" ht="14.25" customHeight="1" x14ac:dyDescent="0.2">
      <c r="A24" s="21"/>
      <c r="B24" s="24">
        <v>13</v>
      </c>
      <c r="C24" s="22"/>
      <c r="D24" s="24" t="s">
        <v>10</v>
      </c>
      <c r="E24" s="3"/>
    </row>
    <row r="25" spans="1:7" ht="14.25" customHeight="1" thickBot="1" x14ac:dyDescent="0.25">
      <c r="A25" s="21"/>
      <c r="B25" s="24"/>
      <c r="C25" s="21">
        <v>13201</v>
      </c>
      <c r="D25" s="40" t="s">
        <v>71</v>
      </c>
      <c r="E25" s="5">
        <v>189000</v>
      </c>
    </row>
    <row r="26" spans="1:7" ht="14.25" customHeight="1" x14ac:dyDescent="0.25">
      <c r="A26" s="21"/>
      <c r="B26" s="24"/>
      <c r="C26" s="21"/>
      <c r="D26" s="41" t="s">
        <v>20</v>
      </c>
      <c r="E26" s="2">
        <f>SUM(E24:E25)</f>
        <v>189000</v>
      </c>
    </row>
    <row r="27" spans="1:7" ht="14.25" customHeight="1" x14ac:dyDescent="0.2">
      <c r="A27" s="22"/>
      <c r="B27" s="24">
        <v>15</v>
      </c>
      <c r="C27" s="22"/>
      <c r="D27" s="24" t="s">
        <v>32</v>
      </c>
      <c r="E27" s="8"/>
    </row>
    <row r="28" spans="1:7" ht="14.25" customHeight="1" x14ac:dyDescent="0.2">
      <c r="A28" s="21"/>
      <c r="B28" s="24"/>
      <c r="C28" s="21">
        <v>15101</v>
      </c>
      <c r="D28" s="40" t="s">
        <v>2</v>
      </c>
      <c r="E28" s="3">
        <v>1948804.3</v>
      </c>
    </row>
    <row r="29" spans="1:7" x14ac:dyDescent="0.2">
      <c r="A29" s="21"/>
      <c r="B29" s="24"/>
      <c r="C29" s="21">
        <v>15201</v>
      </c>
      <c r="D29" s="40" t="s">
        <v>6</v>
      </c>
      <c r="E29" s="3">
        <v>1968067.68</v>
      </c>
    </row>
    <row r="30" spans="1:7" ht="15" thickBot="1" x14ac:dyDescent="0.25">
      <c r="A30" s="21"/>
      <c r="B30" s="24"/>
      <c r="C30" s="21">
        <v>15301</v>
      </c>
      <c r="D30" s="40" t="s">
        <v>7</v>
      </c>
      <c r="E30" s="5">
        <v>282207.86</v>
      </c>
    </row>
    <row r="31" spans="1:7" ht="15.75" thickBot="1" x14ac:dyDescent="0.3">
      <c r="A31" s="21"/>
      <c r="B31" s="24"/>
      <c r="C31" s="21"/>
      <c r="D31" s="41" t="s">
        <v>20</v>
      </c>
      <c r="E31" s="2">
        <f>SUM(E28:E30)</f>
        <v>4199079.84</v>
      </c>
    </row>
    <row r="32" spans="1:7" ht="18.75" customHeight="1" thickBot="1" x14ac:dyDescent="0.3">
      <c r="A32" s="121" t="s">
        <v>29</v>
      </c>
      <c r="B32" s="122"/>
      <c r="C32" s="123"/>
      <c r="D32" s="47" t="s">
        <v>52</v>
      </c>
      <c r="E32" s="48">
        <f>E40+E44+E49+E55+E65+E71+E52+E59</f>
        <v>8200490.5599999996</v>
      </c>
      <c r="F32" s="92"/>
      <c r="G32" s="93"/>
    </row>
    <row r="33" spans="1:5" ht="15" x14ac:dyDescent="0.25">
      <c r="A33" s="12"/>
      <c r="B33" s="10">
        <v>21</v>
      </c>
      <c r="C33" s="12"/>
      <c r="D33" s="10" t="s">
        <v>3</v>
      </c>
      <c r="E33" s="4"/>
    </row>
    <row r="34" spans="1:5" x14ac:dyDescent="0.2">
      <c r="A34" s="13"/>
      <c r="B34" s="100"/>
      <c r="C34" s="71">
        <v>21201</v>
      </c>
      <c r="D34" s="82" t="s">
        <v>63</v>
      </c>
      <c r="E34" s="3">
        <v>1503729.52</v>
      </c>
    </row>
    <row r="35" spans="1:5" x14ac:dyDescent="0.2">
      <c r="A35" s="13"/>
      <c r="B35" s="100"/>
      <c r="C35" s="71">
        <v>21301</v>
      </c>
      <c r="D35" s="82" t="s">
        <v>54</v>
      </c>
      <c r="E35" s="3">
        <v>384076.08</v>
      </c>
    </row>
    <row r="36" spans="1:5" x14ac:dyDescent="0.2">
      <c r="A36" s="13"/>
      <c r="B36" s="100"/>
      <c r="C36" s="71">
        <v>21501</v>
      </c>
      <c r="D36" s="82" t="s">
        <v>64</v>
      </c>
      <c r="E36" s="3">
        <v>320049.86</v>
      </c>
    </row>
    <row r="37" spans="1:5" ht="13.5" customHeight="1" x14ac:dyDescent="0.2">
      <c r="A37" s="13"/>
      <c r="B37" s="100"/>
      <c r="C37" s="71">
        <v>21601</v>
      </c>
      <c r="D37" s="82" t="s">
        <v>24</v>
      </c>
      <c r="E37" s="3">
        <v>1608407.15</v>
      </c>
    </row>
    <row r="38" spans="1:5" ht="13.5" customHeight="1" x14ac:dyDescent="0.2">
      <c r="A38" s="13"/>
      <c r="B38" s="100"/>
      <c r="C38" s="71">
        <v>21701</v>
      </c>
      <c r="D38" s="82" t="s">
        <v>25</v>
      </c>
      <c r="E38" s="3">
        <v>109166</v>
      </c>
    </row>
    <row r="39" spans="1:5" ht="13.5" customHeight="1" thickBot="1" x14ac:dyDescent="0.25">
      <c r="A39" s="13"/>
      <c r="B39" s="100"/>
      <c r="C39" s="71">
        <v>21801</v>
      </c>
      <c r="D39" s="82" t="s">
        <v>59</v>
      </c>
      <c r="E39" s="5">
        <v>6504</v>
      </c>
    </row>
    <row r="40" spans="1:5" ht="14.25" customHeight="1" x14ac:dyDescent="0.25">
      <c r="A40" s="76"/>
      <c r="B40" s="99"/>
      <c r="C40" s="76"/>
      <c r="D40" s="64" t="s">
        <v>20</v>
      </c>
      <c r="E40" s="2">
        <f>SUM(E33:E39)</f>
        <v>3931932.61</v>
      </c>
    </row>
    <row r="41" spans="1:5" ht="6" customHeight="1" x14ac:dyDescent="0.25">
      <c r="A41" s="76"/>
      <c r="B41" s="99"/>
      <c r="C41" s="76"/>
      <c r="D41" s="64"/>
      <c r="E41" s="2"/>
    </row>
    <row r="42" spans="1:5" ht="13.5" customHeight="1" x14ac:dyDescent="0.25">
      <c r="A42" s="76"/>
      <c r="B42" s="100">
        <v>22</v>
      </c>
      <c r="C42" s="13"/>
      <c r="D42" s="100" t="s">
        <v>47</v>
      </c>
      <c r="E42" s="2"/>
    </row>
    <row r="43" spans="1:5" ht="13.5" customHeight="1" thickBot="1" x14ac:dyDescent="0.25">
      <c r="A43" s="76"/>
      <c r="B43" s="100"/>
      <c r="C43" s="76">
        <v>22101</v>
      </c>
      <c r="D43" s="82" t="s">
        <v>16</v>
      </c>
      <c r="E43" s="3">
        <v>18333.34</v>
      </c>
    </row>
    <row r="44" spans="1:5" ht="13.5" customHeight="1" x14ac:dyDescent="0.25">
      <c r="A44" s="13"/>
      <c r="B44" s="100"/>
      <c r="C44" s="71"/>
      <c r="D44" s="64" t="s">
        <v>20</v>
      </c>
      <c r="E44" s="4">
        <f>SUM(E43:E43)</f>
        <v>18333.34</v>
      </c>
    </row>
    <row r="45" spans="1:5" ht="9.75" customHeight="1" x14ac:dyDescent="0.25">
      <c r="A45" s="76"/>
      <c r="B45" s="100"/>
      <c r="C45" s="76"/>
      <c r="D45" s="79"/>
      <c r="E45" s="3"/>
    </row>
    <row r="46" spans="1:5" ht="13.5" customHeight="1" x14ac:dyDescent="0.25">
      <c r="A46" s="76"/>
      <c r="B46" s="100">
        <v>23</v>
      </c>
      <c r="C46" s="76"/>
      <c r="D46" s="99" t="s">
        <v>11</v>
      </c>
      <c r="E46" s="3"/>
    </row>
    <row r="47" spans="1:5" x14ac:dyDescent="0.2">
      <c r="A47" s="76"/>
      <c r="B47" s="100"/>
      <c r="C47" s="76">
        <v>23101</v>
      </c>
      <c r="D47" s="80" t="s">
        <v>53</v>
      </c>
      <c r="E47" s="3">
        <v>489350</v>
      </c>
    </row>
    <row r="48" spans="1:5" ht="15" thickBot="1" x14ac:dyDescent="0.25">
      <c r="A48" s="76"/>
      <c r="B48" s="100"/>
      <c r="C48" s="76">
        <v>23201</v>
      </c>
      <c r="D48" s="80" t="s">
        <v>69</v>
      </c>
      <c r="E48" s="3">
        <v>424447.91</v>
      </c>
    </row>
    <row r="49" spans="1:5" ht="18.75" customHeight="1" x14ac:dyDescent="0.25">
      <c r="A49" s="76"/>
      <c r="B49" s="100"/>
      <c r="C49" s="76"/>
      <c r="D49" s="79" t="s">
        <v>20</v>
      </c>
      <c r="E49" s="4">
        <f>SUM(E47:E48)</f>
        <v>913797.90999999992</v>
      </c>
    </row>
    <row r="50" spans="1:5" ht="16.5" customHeight="1" x14ac:dyDescent="0.25">
      <c r="A50" s="76"/>
      <c r="B50" s="100">
        <v>24</v>
      </c>
      <c r="C50" s="76"/>
      <c r="D50" s="99" t="s">
        <v>55</v>
      </c>
      <c r="E50" s="3"/>
    </row>
    <row r="51" spans="1:5" ht="14.25" customHeight="1" thickBot="1" x14ac:dyDescent="0.25">
      <c r="A51" s="76"/>
      <c r="B51" s="100"/>
      <c r="C51" s="76">
        <v>24201</v>
      </c>
      <c r="D51" s="80" t="s">
        <v>60</v>
      </c>
      <c r="E51" s="5">
        <v>3290.37</v>
      </c>
    </row>
    <row r="52" spans="1:5" ht="15.75" customHeight="1" x14ac:dyDescent="0.25">
      <c r="A52" s="76"/>
      <c r="B52" s="100"/>
      <c r="C52" s="76"/>
      <c r="D52" s="79" t="s">
        <v>20</v>
      </c>
      <c r="E52" s="2">
        <f>SUM(E51:E51)</f>
        <v>3290.37</v>
      </c>
    </row>
    <row r="53" spans="1:5" ht="15" customHeight="1" x14ac:dyDescent="0.25">
      <c r="A53" s="13"/>
      <c r="B53" s="100">
        <v>25</v>
      </c>
      <c r="C53" s="71"/>
      <c r="D53" s="99" t="s">
        <v>21</v>
      </c>
      <c r="E53" s="2"/>
    </row>
    <row r="54" spans="1:5" ht="15" thickBot="1" x14ac:dyDescent="0.25">
      <c r="A54" s="13"/>
      <c r="B54" s="100"/>
      <c r="C54" s="71">
        <v>25101</v>
      </c>
      <c r="D54" s="78" t="s">
        <v>26</v>
      </c>
      <c r="E54" s="3">
        <v>1885512.56</v>
      </c>
    </row>
    <row r="55" spans="1:5" ht="15" x14ac:dyDescent="0.25">
      <c r="A55" s="13"/>
      <c r="B55" s="100"/>
      <c r="C55" s="71"/>
      <c r="D55" s="64" t="s">
        <v>20</v>
      </c>
      <c r="E55" s="4">
        <f>SUM(E54:E54)</f>
        <v>1885512.56</v>
      </c>
    </row>
    <row r="56" spans="1:5" ht="15.75" thickBot="1" x14ac:dyDescent="0.3">
      <c r="A56" s="27"/>
      <c r="B56" s="74"/>
      <c r="C56" s="73"/>
      <c r="D56" s="85"/>
      <c r="E56" s="30"/>
    </row>
    <row r="57" spans="1:5" ht="15" x14ac:dyDescent="0.25">
      <c r="A57" s="13"/>
      <c r="B57" s="59">
        <v>26</v>
      </c>
      <c r="C57" s="71"/>
      <c r="D57" s="59" t="s">
        <v>65</v>
      </c>
      <c r="E57" s="2"/>
    </row>
    <row r="58" spans="1:5" ht="15" thickBot="1" x14ac:dyDescent="0.25">
      <c r="A58" s="13"/>
      <c r="B58" s="59"/>
      <c r="C58" s="71">
        <v>26301</v>
      </c>
      <c r="D58" s="78" t="s">
        <v>70</v>
      </c>
      <c r="E58" s="5">
        <v>13052.02</v>
      </c>
    </row>
    <row r="59" spans="1:5" ht="15" x14ac:dyDescent="0.25">
      <c r="A59" s="13"/>
      <c r="B59" s="59"/>
      <c r="C59" s="71"/>
      <c r="D59" s="64" t="s">
        <v>20</v>
      </c>
      <c r="E59" s="2">
        <f>SUM(E58)</f>
        <v>13052.02</v>
      </c>
    </row>
    <row r="60" spans="1:5" ht="15" x14ac:dyDescent="0.25">
      <c r="A60" s="13"/>
      <c r="B60" s="59"/>
      <c r="C60" s="71"/>
      <c r="D60" s="64"/>
      <c r="E60" s="2"/>
    </row>
    <row r="61" spans="1:5" ht="26.25" x14ac:dyDescent="0.25">
      <c r="A61" s="13"/>
      <c r="B61" s="59">
        <v>27</v>
      </c>
      <c r="C61" s="71"/>
      <c r="D61" s="83" t="s">
        <v>48</v>
      </c>
      <c r="E61" s="2"/>
    </row>
    <row r="62" spans="1:5" ht="26.25" customHeight="1" x14ac:dyDescent="0.2">
      <c r="A62" s="13"/>
      <c r="B62" s="59"/>
      <c r="C62" s="71">
        <v>27201</v>
      </c>
      <c r="D62" s="84" t="s">
        <v>56</v>
      </c>
      <c r="E62" s="3">
        <v>317066</v>
      </c>
    </row>
    <row r="63" spans="1:5" ht="31.5" customHeight="1" x14ac:dyDescent="0.2">
      <c r="A63" s="13"/>
      <c r="B63" s="59"/>
      <c r="C63" s="71">
        <v>27206</v>
      </c>
      <c r="D63" s="84" t="s">
        <v>42</v>
      </c>
      <c r="E63" s="3">
        <v>15950</v>
      </c>
    </row>
    <row r="64" spans="1:5" ht="18.75" customHeight="1" thickBot="1" x14ac:dyDescent="0.25">
      <c r="A64" s="13"/>
      <c r="B64" s="59"/>
      <c r="C64" s="71">
        <v>27207</v>
      </c>
      <c r="D64" s="84" t="s">
        <v>67</v>
      </c>
      <c r="E64" s="3">
        <v>51920</v>
      </c>
    </row>
    <row r="65" spans="1:7" ht="14.25" customHeight="1" x14ac:dyDescent="0.25">
      <c r="A65" s="13"/>
      <c r="B65" s="59"/>
      <c r="C65" s="71"/>
      <c r="D65" s="64" t="s">
        <v>20</v>
      </c>
      <c r="E65" s="4">
        <f>SUM(E62:E64)</f>
        <v>384936</v>
      </c>
    </row>
    <row r="66" spans="1:7" ht="15" x14ac:dyDescent="0.25">
      <c r="A66" s="13"/>
      <c r="B66" s="59"/>
      <c r="C66" s="71"/>
      <c r="D66" s="64"/>
      <c r="E66" s="2"/>
    </row>
    <row r="67" spans="1:7" ht="26.25" x14ac:dyDescent="0.25">
      <c r="A67" s="76"/>
      <c r="B67" s="59">
        <v>28</v>
      </c>
      <c r="C67" s="71"/>
      <c r="D67" s="81" t="s">
        <v>49</v>
      </c>
      <c r="E67" s="2"/>
    </row>
    <row r="68" spans="1:7" x14ac:dyDescent="0.2">
      <c r="A68" s="76"/>
      <c r="B68" s="59"/>
      <c r="C68" s="71">
        <v>28501</v>
      </c>
      <c r="D68" s="78" t="s">
        <v>72</v>
      </c>
      <c r="E68" s="3">
        <v>159205.6</v>
      </c>
    </row>
    <row r="69" spans="1:7" ht="15" customHeight="1" x14ac:dyDescent="0.2">
      <c r="A69" s="76"/>
      <c r="B69" s="59"/>
      <c r="C69" s="71">
        <v>28601</v>
      </c>
      <c r="D69" s="78" t="s">
        <v>57</v>
      </c>
      <c r="E69" s="3">
        <v>130990.15</v>
      </c>
    </row>
    <row r="70" spans="1:7" ht="15" thickBot="1" x14ac:dyDescent="0.25">
      <c r="A70" s="76"/>
      <c r="B70" s="59"/>
      <c r="C70" s="71">
        <v>28706</v>
      </c>
      <c r="D70" s="78" t="s">
        <v>8</v>
      </c>
      <c r="E70" s="5">
        <v>759440</v>
      </c>
    </row>
    <row r="71" spans="1:7" ht="15.75" thickBot="1" x14ac:dyDescent="0.3">
      <c r="A71" s="77"/>
      <c r="B71" s="74"/>
      <c r="C71" s="73"/>
      <c r="D71" s="85" t="s">
        <v>20</v>
      </c>
      <c r="E71" s="30">
        <f>SUM(E68:E70)</f>
        <v>1049635.75</v>
      </c>
      <c r="G71" s="93"/>
    </row>
    <row r="72" spans="1:7" ht="18.75" customHeight="1" thickBot="1" x14ac:dyDescent="0.3">
      <c r="A72" s="124" t="s">
        <v>30</v>
      </c>
      <c r="B72" s="125"/>
      <c r="C72" s="126"/>
      <c r="D72" s="28" t="s">
        <v>4</v>
      </c>
      <c r="E72" s="29">
        <f>E75+E78+E82+E87+E93</f>
        <v>4232846.7</v>
      </c>
      <c r="F72" s="92"/>
      <c r="G72" s="93"/>
    </row>
    <row r="73" spans="1:7" ht="20.25" customHeight="1" x14ac:dyDescent="0.25">
      <c r="A73" s="75"/>
      <c r="B73" s="10">
        <v>31</v>
      </c>
      <c r="C73" s="70"/>
      <c r="D73" s="61" t="s">
        <v>12</v>
      </c>
      <c r="E73" s="52"/>
    </row>
    <row r="74" spans="1:7" ht="15" thickBot="1" x14ac:dyDescent="0.25">
      <c r="A74" s="76"/>
      <c r="B74" s="59"/>
      <c r="C74" s="71">
        <v>31101</v>
      </c>
      <c r="D74" s="62" t="s">
        <v>14</v>
      </c>
      <c r="E74" s="53">
        <v>3002633.81</v>
      </c>
    </row>
    <row r="75" spans="1:7" ht="15" x14ac:dyDescent="0.25">
      <c r="A75" s="76"/>
      <c r="B75" s="59"/>
      <c r="C75" s="71"/>
      <c r="D75" s="63" t="s">
        <v>20</v>
      </c>
      <c r="E75" s="52">
        <f>SUM(E74:E74)</f>
        <v>3002633.81</v>
      </c>
    </row>
    <row r="76" spans="1:7" ht="15" x14ac:dyDescent="0.25">
      <c r="A76" s="76"/>
      <c r="B76" s="59">
        <v>33</v>
      </c>
      <c r="C76" s="71"/>
      <c r="D76" s="64" t="s">
        <v>68</v>
      </c>
      <c r="E76" s="2"/>
    </row>
    <row r="77" spans="1:7" ht="15" thickBot="1" x14ac:dyDescent="0.25">
      <c r="A77" s="76"/>
      <c r="B77" s="59"/>
      <c r="C77" s="71">
        <v>33101</v>
      </c>
      <c r="D77" s="62" t="s">
        <v>73</v>
      </c>
      <c r="E77" s="5">
        <v>100000</v>
      </c>
    </row>
    <row r="78" spans="1:7" ht="15" x14ac:dyDescent="0.25">
      <c r="A78" s="76"/>
      <c r="B78" s="59"/>
      <c r="C78" s="71"/>
      <c r="D78" s="63" t="s">
        <v>20</v>
      </c>
      <c r="E78" s="55">
        <f>SUM(E77:E77)</f>
        <v>100000</v>
      </c>
    </row>
    <row r="79" spans="1:7" ht="8.25" customHeight="1" x14ac:dyDescent="0.25">
      <c r="A79" s="76"/>
      <c r="B79" s="59"/>
      <c r="C79" s="71"/>
      <c r="D79" s="63"/>
      <c r="E79" s="55"/>
    </row>
    <row r="80" spans="1:7" ht="15" x14ac:dyDescent="0.25">
      <c r="A80" s="76"/>
      <c r="B80" s="59">
        <v>35</v>
      </c>
      <c r="C80" s="71"/>
      <c r="D80" s="65" t="s">
        <v>43</v>
      </c>
      <c r="E80" s="55"/>
    </row>
    <row r="81" spans="1:7" ht="15" thickBot="1" x14ac:dyDescent="0.25">
      <c r="A81" s="76"/>
      <c r="B81" s="59"/>
      <c r="C81" s="71">
        <v>35501</v>
      </c>
      <c r="D81" s="66" t="s">
        <v>44</v>
      </c>
      <c r="E81" s="54">
        <v>8171.2</v>
      </c>
    </row>
    <row r="82" spans="1:7" ht="15" x14ac:dyDescent="0.25">
      <c r="A82" s="76"/>
      <c r="B82" s="59"/>
      <c r="C82" s="71"/>
      <c r="D82" s="63" t="s">
        <v>20</v>
      </c>
      <c r="E82" s="4">
        <f>SUM(E81:E81)</f>
        <v>8171.2</v>
      </c>
    </row>
    <row r="83" spans="1:7" ht="15" x14ac:dyDescent="0.25">
      <c r="A83" s="76"/>
      <c r="B83" s="59"/>
      <c r="C83" s="71"/>
      <c r="D83" s="64"/>
      <c r="E83" s="2"/>
    </row>
    <row r="84" spans="1:7" ht="25.5" x14ac:dyDescent="0.25">
      <c r="A84" s="76"/>
      <c r="B84" s="59">
        <v>37</v>
      </c>
      <c r="C84" s="71"/>
      <c r="D84" s="60" t="s">
        <v>9</v>
      </c>
      <c r="E84" s="2"/>
    </row>
    <row r="85" spans="1:7" x14ac:dyDescent="0.2">
      <c r="A85" s="76"/>
      <c r="B85" s="59"/>
      <c r="C85" s="71">
        <v>37102</v>
      </c>
      <c r="D85" s="67" t="s">
        <v>58</v>
      </c>
      <c r="E85" s="3">
        <v>110000</v>
      </c>
    </row>
    <row r="86" spans="1:7" ht="15" thickBot="1" x14ac:dyDescent="0.25">
      <c r="A86" s="76"/>
      <c r="B86" s="59"/>
      <c r="C86" s="71">
        <v>37104</v>
      </c>
      <c r="D86" s="67" t="s">
        <v>61</v>
      </c>
      <c r="E86" s="5">
        <v>126829.89</v>
      </c>
    </row>
    <row r="87" spans="1:7" ht="15" x14ac:dyDescent="0.25">
      <c r="A87" s="76"/>
      <c r="B87" s="59"/>
      <c r="C87" s="71"/>
      <c r="D87" s="65" t="s">
        <v>20</v>
      </c>
      <c r="E87" s="55">
        <f>SUM(E85:E86)</f>
        <v>236829.89</v>
      </c>
      <c r="G87" s="93"/>
    </row>
    <row r="88" spans="1:7" x14ac:dyDescent="0.2">
      <c r="A88" s="76"/>
      <c r="B88" s="59"/>
      <c r="C88" s="71"/>
      <c r="D88" s="66"/>
      <c r="E88" s="53"/>
    </row>
    <row r="89" spans="1:7" ht="15" x14ac:dyDescent="0.25">
      <c r="A89" s="76"/>
      <c r="B89" s="59">
        <v>39</v>
      </c>
      <c r="C89" s="71"/>
      <c r="D89" s="65" t="s">
        <v>13</v>
      </c>
      <c r="E89" s="55"/>
    </row>
    <row r="90" spans="1:7" x14ac:dyDescent="0.2">
      <c r="A90" s="76"/>
      <c r="B90" s="59"/>
      <c r="C90" s="71">
        <v>39201</v>
      </c>
      <c r="D90" s="62" t="s">
        <v>15</v>
      </c>
      <c r="E90" s="53">
        <v>166090</v>
      </c>
    </row>
    <row r="91" spans="1:7" x14ac:dyDescent="0.2">
      <c r="A91" s="76"/>
      <c r="B91" s="59"/>
      <c r="C91" s="71">
        <v>39501</v>
      </c>
      <c r="D91" s="62" t="s">
        <v>74</v>
      </c>
      <c r="E91" s="53">
        <v>68808.800000000003</v>
      </c>
    </row>
    <row r="92" spans="1:7" ht="28.5" customHeight="1" thickBot="1" x14ac:dyDescent="0.25">
      <c r="A92" s="76"/>
      <c r="B92" s="59"/>
      <c r="C92" s="72">
        <v>39901</v>
      </c>
      <c r="D92" s="68" t="s">
        <v>45</v>
      </c>
      <c r="E92" s="54">
        <v>650313</v>
      </c>
    </row>
    <row r="93" spans="1:7" ht="15.75" thickBot="1" x14ac:dyDescent="0.3">
      <c r="A93" s="77"/>
      <c r="B93" s="74"/>
      <c r="C93" s="73"/>
      <c r="D93" s="69" t="s">
        <v>20</v>
      </c>
      <c r="E93" s="51">
        <f>SUM(E90:E92)</f>
        <v>885211.8</v>
      </c>
    </row>
    <row r="94" spans="1:7" ht="20.25" customHeight="1" thickBot="1" x14ac:dyDescent="0.3">
      <c r="A94" s="112" t="s">
        <v>31</v>
      </c>
      <c r="B94" s="113"/>
      <c r="C94" s="114"/>
      <c r="D94" s="15" t="s">
        <v>27</v>
      </c>
      <c r="E94" s="16">
        <f>+E97</f>
        <v>873706.54</v>
      </c>
      <c r="F94" s="92"/>
      <c r="G94" s="93"/>
    </row>
    <row r="95" spans="1:7" ht="17.25" customHeight="1" x14ac:dyDescent="0.25">
      <c r="A95" s="103"/>
      <c r="B95" s="19">
        <v>41</v>
      </c>
      <c r="C95" s="87"/>
      <c r="D95" s="97" t="s">
        <v>38</v>
      </c>
      <c r="E95" s="4"/>
    </row>
    <row r="96" spans="1:7" ht="20.25" customHeight="1" thickBot="1" x14ac:dyDescent="0.25">
      <c r="A96" s="33"/>
      <c r="B96" s="37"/>
      <c r="C96" s="38">
        <v>41601</v>
      </c>
      <c r="D96" s="18" t="s">
        <v>41</v>
      </c>
      <c r="E96" s="5">
        <v>873706.54</v>
      </c>
    </row>
    <row r="97" spans="1:8" ht="18" customHeight="1" thickBot="1" x14ac:dyDescent="0.3">
      <c r="A97" s="35"/>
      <c r="B97" s="27"/>
      <c r="C97" s="36"/>
      <c r="D97" s="14" t="s">
        <v>20</v>
      </c>
      <c r="E97" s="30">
        <f>+E96</f>
        <v>873706.54</v>
      </c>
    </row>
    <row r="98" spans="1:8" ht="18" customHeight="1" x14ac:dyDescent="0.25">
      <c r="A98" s="101"/>
      <c r="B98" s="100"/>
      <c r="C98" s="11"/>
      <c r="D98" s="64"/>
      <c r="E98" s="102"/>
    </row>
    <row r="99" spans="1:8" ht="18" customHeight="1" x14ac:dyDescent="0.25">
      <c r="A99" s="101"/>
      <c r="B99" s="100"/>
      <c r="C99" s="11"/>
      <c r="D99" s="64"/>
      <c r="E99" s="102"/>
    </row>
    <row r="100" spans="1:8" ht="18" customHeight="1" thickBot="1" x14ac:dyDescent="0.3">
      <c r="A100" s="101"/>
      <c r="B100" s="100"/>
      <c r="C100" s="11"/>
      <c r="D100" s="64"/>
      <c r="E100" s="102"/>
    </row>
    <row r="101" spans="1:8" ht="30" customHeight="1" thickBot="1" x14ac:dyDescent="0.3">
      <c r="A101" s="115">
        <v>6</v>
      </c>
      <c r="B101" s="116"/>
      <c r="C101" s="117"/>
      <c r="D101" s="39" t="s">
        <v>40</v>
      </c>
      <c r="E101" s="104">
        <f>+E104+E108</f>
        <v>5568162.0800000001</v>
      </c>
      <c r="F101" s="92"/>
      <c r="G101" s="93"/>
      <c r="H101" s="94"/>
    </row>
    <row r="102" spans="1:8" ht="24.75" x14ac:dyDescent="0.25">
      <c r="A102" s="34"/>
      <c r="B102" s="12">
        <v>64</v>
      </c>
      <c r="C102" s="11"/>
      <c r="D102" s="98" t="s">
        <v>80</v>
      </c>
      <c r="E102" s="4"/>
    </row>
    <row r="103" spans="1:8" ht="15" thickBot="1" x14ac:dyDescent="0.25">
      <c r="A103" s="34"/>
      <c r="B103" s="13"/>
      <c r="C103" s="11">
        <v>64101</v>
      </c>
      <c r="D103" s="49" t="s">
        <v>79</v>
      </c>
      <c r="E103" s="3">
        <v>3968800</v>
      </c>
    </row>
    <row r="104" spans="1:8" ht="15" x14ac:dyDescent="0.25">
      <c r="A104" s="34"/>
      <c r="B104" s="13"/>
      <c r="C104" s="11"/>
      <c r="D104" s="50" t="s">
        <v>20</v>
      </c>
      <c r="E104" s="4">
        <f>SUM(E103:E103)</f>
        <v>3968800</v>
      </c>
    </row>
    <row r="105" spans="1:8" ht="15" x14ac:dyDescent="0.25">
      <c r="A105" s="34"/>
      <c r="B105" s="13"/>
      <c r="C105" s="11"/>
      <c r="D105" s="57"/>
      <c r="E105" s="2"/>
    </row>
    <row r="106" spans="1:8" ht="15" x14ac:dyDescent="0.25">
      <c r="A106" s="34"/>
      <c r="B106" s="13">
        <v>68</v>
      </c>
      <c r="C106" s="11"/>
      <c r="D106" s="17" t="s">
        <v>75</v>
      </c>
      <c r="E106" s="55"/>
    </row>
    <row r="107" spans="1:8" ht="15" thickBot="1" x14ac:dyDescent="0.25">
      <c r="A107" s="34"/>
      <c r="B107" s="13"/>
      <c r="C107" s="11">
        <v>68801</v>
      </c>
      <c r="D107" s="56" t="s">
        <v>76</v>
      </c>
      <c r="E107" s="54">
        <v>1599362.08</v>
      </c>
    </row>
    <row r="108" spans="1:8" ht="15.75" thickBot="1" x14ac:dyDescent="0.3">
      <c r="A108" s="35"/>
      <c r="B108" s="13"/>
      <c r="C108" s="11"/>
      <c r="D108" s="57" t="s">
        <v>20</v>
      </c>
      <c r="E108" s="4">
        <f>SUM(E107:E107)</f>
        <v>1599362.08</v>
      </c>
    </row>
    <row r="109" spans="1:8" ht="19.5" customHeight="1" thickBot="1" x14ac:dyDescent="0.3">
      <c r="A109" s="106" t="s">
        <v>33</v>
      </c>
      <c r="B109" s="107"/>
      <c r="C109" s="107"/>
      <c r="D109" s="108"/>
      <c r="E109" s="58">
        <f>E10+E32+E72+E94+E101</f>
        <v>51894416.969999999</v>
      </c>
      <c r="F109" s="95"/>
      <c r="G109" s="93"/>
    </row>
    <row r="110" spans="1:8" x14ac:dyDescent="0.2">
      <c r="F110" s="96"/>
    </row>
    <row r="111" spans="1:8" x14ac:dyDescent="0.2">
      <c r="F111" s="96"/>
    </row>
  </sheetData>
  <mergeCells count="10">
    <mergeCell ref="A5:E5"/>
    <mergeCell ref="A6:E6"/>
    <mergeCell ref="A109:D109"/>
    <mergeCell ref="A7:E7"/>
    <mergeCell ref="A8:E8"/>
    <mergeCell ref="A94:C94"/>
    <mergeCell ref="A101:C101"/>
    <mergeCell ref="A10:C10"/>
    <mergeCell ref="A32:C32"/>
    <mergeCell ref="A72:C72"/>
  </mergeCells>
  <pageMargins left="0.39370078740157483" right="0.23622047244094491" top="0.35433070866141736" bottom="0.39370078740157483" header="0.31496062992125984" footer="0.2755905511811023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FEBRERO 2018</vt:lpstr>
      <vt:lpstr>'EJEC. PRESUP. FEBRERO 2018'!Área_de_impresión</vt:lpstr>
      <vt:lpstr>'EJEC. PRESUP. FEBRERO 2018'!Títulos_a_imprimir</vt:lpstr>
    </vt:vector>
  </TitlesOfParts>
  <Company>conani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acastillo</dc:creator>
  <cp:lastModifiedBy>Rossy Acosta</cp:lastModifiedBy>
  <cp:lastPrinted>2018-03-06T13:07:16Z</cp:lastPrinted>
  <dcterms:created xsi:type="dcterms:W3CDTF">2013-06-28T13:19:57Z</dcterms:created>
  <dcterms:modified xsi:type="dcterms:W3CDTF">2022-01-31T18:53:05Z</dcterms:modified>
</cp:coreProperties>
</file>