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OneDrive - CONANI - Santo Domingo\Escritorio\EE FF\3 Estados Financieros  2023\12DICIEMBRE\OAI DICIEMBRE\ESTADO DE SITUACION\"/>
    </mc:Choice>
  </mc:AlternateContent>
  <bookViews>
    <workbookView xWindow="0" yWindow="0" windowWidth="28800" windowHeight="12015"/>
  </bookViews>
  <sheets>
    <sheet name="ESTADO DE SITUACIO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3" i="1"/>
  <c r="E21" i="1"/>
  <c r="E14" i="1"/>
  <c r="E16" i="1" l="1"/>
  <c r="E23" i="1" s="1"/>
  <c r="E41" i="1"/>
  <c r="E29" i="1"/>
  <c r="E35" i="1" s="1"/>
  <c r="E42" i="1" l="1"/>
</calcChain>
</file>

<file path=xl/sharedStrings.xml><?xml version="1.0" encoding="utf-8"?>
<sst xmlns="http://schemas.openxmlformats.org/spreadsheetml/2006/main" count="47" uniqueCount="47">
  <si>
    <t>CONSEJO NACIONAL PARA LA NIÑEZ Y LA ADOLESCENCIA</t>
  </si>
  <si>
    <t>ESTADO DE SITUACION FINANCIERA</t>
  </si>
  <si>
    <t>AL 31 DE DICIEMBRE DE 2023 Y 2022</t>
  </si>
  <si>
    <t>(Valores en RD$)</t>
  </si>
  <si>
    <t>Activos</t>
  </si>
  <si>
    <t>NOTAS</t>
  </si>
  <si>
    <t>2022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</si>
  <si>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</si>
  <si>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</si>
  <si>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</si>
  <si>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</si>
  <si>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</si>
  <si>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</si>
  <si>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</si>
  <si>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</si>
  <si>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</si>
  <si>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</si>
  <si>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</si>
  <si>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</si>
  <si>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</si>
  <si>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</si>
  <si>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</si>
  <si>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:       </t>
  </si>
  <si>
    <t>Pasivos corrientes</t>
  </si>
  <si>
    <t>Cuentas por pagar a corto plazo</t>
  </si>
  <si>
    <t>NOTA 12</t>
  </si>
  <si>
    <t>Total pasivos corrientes</t>
  </si>
  <si>
    <t>Pasivos no Corrientes</t>
  </si>
  <si>
    <t>Depositos recibidos en garantia:</t>
  </si>
  <si>
    <t>Total Cuentas por Pagar</t>
  </si>
  <si>
    <t xml:space="preserve">Activos Netos/Patrimonio </t>
  </si>
  <si>
    <t>NOTA 13</t>
  </si>
  <si>
    <t>Capital</t>
  </si>
  <si>
    <t xml:space="preserve">Resultados positivos (ahorro)/negativo (desahorro) </t>
  </si>
  <si>
    <t>Resultados Acumulados</t>
  </si>
  <si>
    <t xml:space="preserve">Total patrimonio </t>
  </si>
  <si>
    <t>Total pasivo netos/patrimonio</t>
  </si>
  <si>
    <t xml:space="preserve">         Encargado  Departamento Financiero</t>
  </si>
  <si>
    <t xml:space="preserve">                 Enc. División de Contabilidad</t>
  </si>
  <si>
    <t xml:space="preserve">                   Lic. Janise Fabián de Jesús  </t>
  </si>
  <si>
    <t xml:space="preserve">         Lic. Luis Carlos Pellerano Mejía</t>
  </si>
  <si>
    <t xml:space="preserve">          Lic. Domingo Silvestre  </t>
  </si>
  <si>
    <t xml:space="preserve">      Contador</t>
  </si>
  <si>
    <t>FECHA                                   HORA</t>
  </si>
  <si>
    <r>
      <t xml:space="preserve">18/01/2024                             </t>
    </r>
    <r>
      <rPr>
        <b/>
        <sz val="11"/>
        <color theme="0"/>
        <rFont val="Times New Roman"/>
        <family val="1"/>
      </rPr>
      <t xml:space="preserve"> .</t>
    </r>
    <r>
      <rPr>
        <b/>
        <sz val="11"/>
        <rFont val="Times New Roman"/>
        <family val="1"/>
      </rPr>
      <t>10:00 am</t>
    </r>
  </si>
  <si>
    <r>
      <t xml:space="preserve">TAMAÑO                                </t>
    </r>
    <r>
      <rPr>
        <b/>
        <sz val="11"/>
        <color theme="0"/>
        <rFont val="Times New Roman"/>
        <family val="1"/>
      </rPr>
      <t>,</t>
    </r>
    <r>
      <rPr>
        <b/>
        <sz val="11"/>
        <rFont val="Times New Roman"/>
        <family val="1"/>
      </rPr>
      <t>39 KB</t>
    </r>
  </si>
  <si>
    <t>FORMATO                           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</si>
</sst>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rgb="FF231F20"/>
      <name val="Times New Roman"/>
      <family val="1"/>
    </font>
    <font>
      <sz val="11"/>
      <name val="Calibri"/>
      <family val="2"/>
      <scheme val="minor"/>
    </font>
    <font>
      <sz val="11"/>
      <color rgb="FF231F20"/>
      <name val="Times New Roman"/>
      <family val="1"/>
    </font>
    <font>
      <b/>
      <u/>
      <sz val="1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Arial"/>
      <family val="2"/>
    </font>
    <font>
      <b/>
      <sz val="10"/>
      <color theme="1"/>
      <name val="Times New Roman"/>
      <family val="1"/>
    </font>
    <font>
      <sz val="10"/>
      <color theme="0"/>
      <name val="Arial"/>
      <family val="2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/>
    <xf numFmtId="4" fontId="4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/>
    <xf numFmtId="0" fontId="7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1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right" vertical="center"/>
    </xf>
    <xf numFmtId="4" fontId="3" fillId="0" borderId="0" xfId="1" applyNumberFormat="1" applyFont="1" applyFill="1" applyAlignment="1"/>
    <xf numFmtId="4" fontId="8" fillId="0" borderId="0" xfId="0" applyNumberFormat="1" applyFont="1" applyBorder="1"/>
    <xf numFmtId="0" fontId="0" fillId="2" borderId="0" xfId="0" applyFill="1"/>
    <xf numFmtId="4" fontId="6" fillId="0" borderId="0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11" fillId="0" borderId="0" xfId="0" applyNumberFormat="1" applyFont="1" applyFill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4" fontId="13" fillId="0" borderId="0" xfId="0" applyNumberFormat="1" applyFont="1" applyFill="1"/>
    <xf numFmtId="4" fontId="13" fillId="0" borderId="0" xfId="0" applyNumberFormat="1" applyFont="1" applyFill="1" applyBorder="1"/>
    <xf numFmtId="0" fontId="13" fillId="0" borderId="0" xfId="0" applyFont="1" applyFill="1"/>
    <xf numFmtId="4" fontId="3" fillId="0" borderId="1" xfId="1" applyNumberFormat="1" applyFont="1" applyFill="1" applyBorder="1" applyAlignment="1"/>
    <xf numFmtId="0" fontId="9" fillId="0" borderId="0" xfId="0" applyFont="1" applyFill="1" applyAlignment="1">
      <alignment horizontal="left" vertical="center" indent="1"/>
    </xf>
    <xf numFmtId="4" fontId="9" fillId="0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Alignment="1">
      <alignment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 indent="1"/>
    </xf>
    <xf numFmtId="4" fontId="3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 indent="1"/>
    </xf>
    <xf numFmtId="4" fontId="11" fillId="0" borderId="0" xfId="0" applyNumberFormat="1" applyFont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 vertical="center" wrapText="1"/>
    </xf>
    <xf numFmtId="4" fontId="3" fillId="0" borderId="0" xfId="3" applyNumberFormat="1" applyFont="1" applyFill="1" applyAlignment="1" applyProtection="1">
      <alignment horizontal="right" wrapText="1"/>
    </xf>
    <xf numFmtId="4" fontId="3" fillId="0" borderId="0" xfId="0" applyNumberFormat="1" applyFont="1"/>
    <xf numFmtId="0" fontId="11" fillId="0" borderId="0" xfId="0" applyFont="1" applyAlignment="1">
      <alignment horizontal="left" vertical="center" wrapText="1"/>
    </xf>
    <xf numFmtId="164" fontId="3" fillId="0" borderId="0" xfId="3" applyNumberFormat="1" applyFont="1" applyFill="1" applyBorder="1" applyAlignment="1" applyProtection="1">
      <alignment horizontal="right" wrapText="1"/>
    </xf>
    <xf numFmtId="4" fontId="6" fillId="0" borderId="2" xfId="0" applyNumberFormat="1" applyFont="1" applyBorder="1"/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Border="1"/>
    <xf numFmtId="4" fontId="15" fillId="0" borderId="0" xfId="0" applyNumberFormat="1" applyFont="1" applyFill="1" applyBorder="1"/>
    <xf numFmtId="4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16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right"/>
    </xf>
    <xf numFmtId="4" fontId="9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/>
    <xf numFmtId="164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/>
    <xf numFmtId="14" fontId="6" fillId="0" borderId="0" xfId="0" applyNumberFormat="1" applyFont="1" applyAlignment="1">
      <alignment horizontal="left"/>
    </xf>
    <xf numFmtId="0" fontId="6" fillId="2" borderId="0" xfId="0" applyFont="1" applyFill="1" applyBorder="1" applyAlignment="1">
      <alignment horizontal="left"/>
    </xf>
    <xf numFmtId="164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2686050</xdr:colOff>
      <xdr:row>1</xdr:row>
      <xdr:rowOff>9525</xdr:rowOff>
    </xdr:from>
    <xdr:to>
      <xdr:col>2</xdr:col>
      <xdr:colOff>216027</xdr:colOff>
      <xdr:row>4</xdr:row>
      <xdr:rowOff>104775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90500"/>
          <a:ext cx="130187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stre.domingo/Desktop/EE%20FF/3%20Estados%20Financieros%20%202023/12DICIEMBRE/ESTADOS%20FINANCIEROS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TRANSPARENC"/>
      <sheetName val="ESTADO DE SITUACION"/>
      <sheetName val="ESTADO DE RENDIMIENTO"/>
      <sheetName val="Estado de Cambio de Patrimo (2"/>
      <sheetName val="FLUJO DE EFECTIVO"/>
      <sheetName val="ESTADO  PRESUPUESTO"/>
      <sheetName val="NOTAS E F"/>
      <sheetName val="ANALISIS DESEMBOLSOS"/>
      <sheetName val="SIGEF (2)"/>
      <sheetName val="CTA OPERACIONES"/>
      <sheetName val="NOTA EFECTIVO2"/>
      <sheetName val="INVENTARIO"/>
      <sheetName val="RESUMEN INV."/>
      <sheetName val="seguros generales"/>
      <sheetName val="Anticipo Alquileres ."/>
      <sheetName val="Licencias por amort."/>
      <sheetName val="Nota 8 y 18"/>
      <sheetName val="Sheet1"/>
      <sheetName val="Nota 12"/>
      <sheetName val="Nota 14"/>
      <sheetName val="Nota 15"/>
      <sheetName val="C X P "/>
      <sheetName val="ctas por pagar"/>
      <sheetName val="Nota 19"/>
      <sheetName val="Dep. Periodo 2021"/>
      <sheetName val="SUBVENCIONES (2)"/>
      <sheetName val="BIENES Y DEP ACUM"/>
      <sheetName val="DEPREC. DIC."/>
      <sheetName val="CALIFICACION SISANOC"/>
      <sheetName val="SISANOC OBSERVACIONES"/>
      <sheetName val="BIENES Y DEP ACUM (2)"/>
      <sheetName val="DEPREC. ELIMINADA"/>
      <sheetName val="DEPREC ENE-DIC 23"/>
    </sheetNames>
    <sheetDataSet>
      <sheetData sheetId="0"/>
      <sheetData sheetId="1"/>
      <sheetData sheetId="2">
        <row r="13">
          <cell r="E13">
            <v>643803421.89999986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C22">
            <v>191797944.25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tabSelected="1" topLeftCell="A28" zoomScaleNormal="100" workbookViewId="0">
      <selection activeCell="C58" sqref="C58:G58"/>
    </sheetView>
  </sheetViews>
  <sheetFormatPr baseColWidth="10" defaultRowHeight="12.75" x14ac:dyDescent="0.2"/>
  <cols>
    <col min="1" max="1" width="5.7109375" customWidth="1"/>
    <col min="2" max="2" width="56.5703125" customWidth="1"/>
    <col min="3" max="3" width="12.85546875" style="76" customWidth="1"/>
    <col min="4" max="4" width="0.7109375" style="76" customWidth="1"/>
    <col min="5" max="5" width="17.28515625" style="76" customWidth="1"/>
    <col min="6" max="6" width="1.140625" style="76" customWidth="1"/>
    <col min="7" max="7" width="20.28515625" style="75" customWidth="1"/>
    <col min="8" max="8" width="13.7109375" style="73" bestFit="1" customWidth="1"/>
    <col min="9" max="9" width="19.42578125" style="74" customWidth="1"/>
    <col min="10" max="10" width="2.7109375" style="74" customWidth="1"/>
    <col min="11" max="11" width="19.7109375" style="75" customWidth="1"/>
    <col min="12" max="12" width="17.85546875" style="74" customWidth="1"/>
    <col min="13" max="258" width="9.140625" customWidth="1"/>
  </cols>
  <sheetData>
    <row r="1" spans="1:19" s="7" customFormat="1" ht="14.25" customHeight="1" x14ac:dyDescent="0.25">
      <c r="A1" s="1"/>
      <c r="B1" s="2"/>
      <c r="C1" s="3"/>
      <c r="D1" s="3"/>
      <c r="E1" s="3"/>
      <c r="F1" s="3"/>
      <c r="G1" s="4"/>
      <c r="H1" s="5"/>
      <c r="I1" s="6"/>
      <c r="J1" s="6"/>
      <c r="K1" s="6"/>
      <c r="L1" s="6"/>
    </row>
    <row r="2" spans="1:19" s="7" customFormat="1" ht="14.25" customHeight="1" x14ac:dyDescent="0.25">
      <c r="A2" s="1"/>
      <c r="B2" s="2"/>
      <c r="C2" s="3"/>
      <c r="D2" s="3"/>
      <c r="E2" s="3"/>
      <c r="F2" s="3"/>
      <c r="G2" s="4"/>
      <c r="H2" s="5"/>
      <c r="I2" s="6"/>
      <c r="J2" s="6"/>
      <c r="K2" s="6"/>
      <c r="L2" s="6"/>
    </row>
    <row r="3" spans="1:19" s="7" customFormat="1" ht="14.25" customHeight="1" x14ac:dyDescent="0.25">
      <c r="A3" s="1"/>
      <c r="B3" s="2"/>
      <c r="C3" s="3"/>
      <c r="D3" s="3"/>
      <c r="E3" s="3"/>
      <c r="F3" s="3"/>
      <c r="G3" s="4"/>
      <c r="H3" s="5"/>
      <c r="I3" s="6"/>
      <c r="J3" s="6"/>
      <c r="K3" s="6"/>
      <c r="L3" s="6"/>
    </row>
    <row r="4" spans="1:19" s="7" customFormat="1" ht="14.25" customHeight="1" x14ac:dyDescent="0.25">
      <c r="A4" s="1"/>
      <c r="B4" s="2"/>
      <c r="C4" s="3"/>
      <c r="D4" s="3"/>
      <c r="E4" s="3"/>
      <c r="F4" s="3"/>
      <c r="G4" s="4"/>
      <c r="H4" s="5"/>
      <c r="I4" s="6"/>
      <c r="J4" s="6"/>
      <c r="K4" s="6"/>
      <c r="L4" s="6"/>
    </row>
    <row r="5" spans="1:19" s="7" customFormat="1" ht="14.25" customHeight="1" x14ac:dyDescent="0.25">
      <c r="A5" s="1"/>
      <c r="B5" s="2"/>
      <c r="C5" s="3"/>
      <c r="D5" s="3"/>
      <c r="E5" s="3"/>
      <c r="F5" s="3"/>
      <c r="G5" s="4"/>
      <c r="H5" s="5"/>
      <c r="I5" s="6"/>
      <c r="J5" s="6"/>
      <c r="K5" s="6"/>
      <c r="L5" s="6"/>
    </row>
    <row r="6" spans="1:19" s="7" customFormat="1" ht="14.25" customHeight="1" x14ac:dyDescent="0.2">
      <c r="A6" s="89" t="s">
        <v>0</v>
      </c>
      <c r="B6" s="89"/>
      <c r="C6" s="89"/>
      <c r="D6" s="89"/>
      <c r="E6" s="89"/>
      <c r="F6" s="89"/>
      <c r="G6" s="89"/>
      <c r="H6" s="5"/>
      <c r="I6" s="6"/>
      <c r="J6" s="6"/>
      <c r="K6" s="6"/>
      <c r="L6" s="6"/>
    </row>
    <row r="7" spans="1:19" s="7" customFormat="1" ht="14.25" customHeight="1" x14ac:dyDescent="0.2">
      <c r="A7" s="89" t="s">
        <v>1</v>
      </c>
      <c r="B7" s="89"/>
      <c r="C7" s="89"/>
      <c r="D7" s="89"/>
      <c r="E7" s="89"/>
      <c r="F7" s="89"/>
      <c r="G7" s="89"/>
      <c r="H7" s="5"/>
      <c r="I7" s="6"/>
      <c r="J7" s="6"/>
      <c r="K7" s="6"/>
      <c r="L7" s="6"/>
    </row>
    <row r="8" spans="1:19" s="7" customFormat="1" ht="14.25" customHeight="1" x14ac:dyDescent="0.2">
      <c r="A8" s="89" t="s">
        <v>2</v>
      </c>
      <c r="B8" s="89"/>
      <c r="C8" s="89"/>
      <c r="D8" s="89"/>
      <c r="E8" s="89"/>
      <c r="F8" s="89"/>
      <c r="G8" s="89"/>
      <c r="H8" s="5"/>
      <c r="I8" s="6"/>
      <c r="J8" s="6"/>
      <c r="K8" s="6"/>
      <c r="L8" s="6"/>
    </row>
    <row r="9" spans="1:19" s="7" customFormat="1" ht="14.25" customHeight="1" x14ac:dyDescent="0.2">
      <c r="A9" s="90" t="s">
        <v>3</v>
      </c>
      <c r="B9" s="90"/>
      <c r="C9" s="90"/>
      <c r="D9" s="90"/>
      <c r="E9" s="90"/>
      <c r="F9" s="90"/>
      <c r="G9" s="90"/>
      <c r="H9" s="5"/>
      <c r="I9" s="6"/>
      <c r="J9" s="6"/>
      <c r="K9" s="6"/>
      <c r="L9" s="6"/>
    </row>
    <row r="10" spans="1:19" ht="14.25" customHeight="1" x14ac:dyDescent="0.2">
      <c r="A10" s="8"/>
      <c r="B10" s="9"/>
      <c r="C10" s="10"/>
      <c r="D10" s="10"/>
      <c r="E10" s="10"/>
      <c r="F10" s="10"/>
      <c r="G10" s="11"/>
      <c r="H10" s="12"/>
      <c r="I10" s="12"/>
      <c r="J10" s="12"/>
      <c r="K10" s="12"/>
      <c r="L10" s="12"/>
      <c r="M10" s="13"/>
    </row>
    <row r="11" spans="1:19" ht="14.25" x14ac:dyDescent="0.2">
      <c r="A11" s="8"/>
      <c r="B11" s="14" t="s">
        <v>4</v>
      </c>
      <c r="C11" s="15" t="s">
        <v>5</v>
      </c>
      <c r="D11" s="16"/>
      <c r="E11" s="15">
        <v>2023</v>
      </c>
      <c r="F11" s="17"/>
      <c r="G11" s="18" t="s">
        <v>6</v>
      </c>
      <c r="H11" s="12"/>
      <c r="I11" s="12"/>
      <c r="J11" s="12"/>
      <c r="K11" s="12"/>
      <c r="L11" s="12"/>
      <c r="M11" s="13"/>
    </row>
    <row r="12" spans="1:19" ht="15" x14ac:dyDescent="0.2">
      <c r="A12" s="19"/>
      <c r="B12" s="20" t="s">
        <v>7</v>
      </c>
      <c r="C12" s="21"/>
      <c r="D12" s="21"/>
      <c r="E12" s="21"/>
      <c r="F12" s="21"/>
      <c r="G12" s="22"/>
      <c r="H12" s="12"/>
      <c r="I12" s="12"/>
      <c r="J12" s="12"/>
      <c r="K12" s="12"/>
      <c r="L12" s="12"/>
      <c r="M12" s="13"/>
    </row>
    <row r="13" spans="1:19" ht="15" customHeight="1" x14ac:dyDescent="0.25">
      <c r="A13" s="19"/>
      <c r="B13" s="23" t="s">
        <v>8</v>
      </c>
      <c r="C13" s="24" t="s">
        <v>9</v>
      </c>
      <c r="D13" s="24"/>
      <c r="E13" s="79">
        <v>644799660.67999959</v>
      </c>
      <c r="F13" s="24"/>
      <c r="G13" s="26">
        <v>723323320.5</v>
      </c>
      <c r="H13" s="12"/>
      <c r="J13" s="12"/>
      <c r="K13" s="12"/>
      <c r="L13" s="12"/>
      <c r="M13" s="13"/>
    </row>
    <row r="14" spans="1:19" s="28" customFormat="1" ht="15" customHeight="1" x14ac:dyDescent="0.25">
      <c r="A14" s="19"/>
      <c r="B14" s="23" t="s">
        <v>10</v>
      </c>
      <c r="C14" s="24" t="s">
        <v>11</v>
      </c>
      <c r="D14" s="24"/>
      <c r="E14" s="25">
        <f>[1]INVENTARIO!C22</f>
        <v>191797944.25</v>
      </c>
      <c r="F14" s="24"/>
      <c r="G14" s="26">
        <v>77388920.63135998</v>
      </c>
      <c r="H14" s="12"/>
      <c r="I14" s="27"/>
      <c r="J14" s="12"/>
      <c r="K14" s="12"/>
      <c r="L14" s="12"/>
      <c r="M14" s="13"/>
      <c r="N14"/>
      <c r="O14"/>
      <c r="P14"/>
      <c r="Q14"/>
      <c r="R14"/>
      <c r="S14"/>
    </row>
    <row r="15" spans="1:19" ht="15" customHeight="1" x14ac:dyDescent="0.25">
      <c r="A15" s="19"/>
      <c r="B15" s="23" t="s">
        <v>12</v>
      </c>
      <c r="C15" s="24" t="s">
        <v>13</v>
      </c>
      <c r="D15" s="24"/>
      <c r="E15" s="25">
        <v>11329963.789999999</v>
      </c>
      <c r="F15" s="24"/>
      <c r="G15" s="26">
        <v>7587252.0198333329</v>
      </c>
      <c r="H15" s="12"/>
      <c r="I15" s="29"/>
      <c r="J15" s="12"/>
      <c r="K15" s="12"/>
      <c r="L15" s="12"/>
      <c r="M15" s="13"/>
    </row>
    <row r="16" spans="1:19" ht="15" x14ac:dyDescent="0.2">
      <c r="A16" s="19"/>
      <c r="B16" s="20" t="s">
        <v>14</v>
      </c>
      <c r="C16" s="30"/>
      <c r="D16" s="30"/>
      <c r="E16" s="31">
        <f>SUM(E13:E15)</f>
        <v>847927568.71999955</v>
      </c>
      <c r="F16" s="30"/>
      <c r="G16" s="32">
        <v>808299493.15119326</v>
      </c>
      <c r="H16" s="12"/>
      <c r="I16" s="27"/>
      <c r="J16" s="12"/>
      <c r="K16" s="12"/>
      <c r="L16" s="12"/>
      <c r="M16" s="13"/>
    </row>
    <row r="17" spans="1:19" ht="15" x14ac:dyDescent="0.2">
      <c r="A17" s="19"/>
      <c r="B17" s="20"/>
      <c r="C17" s="30"/>
      <c r="D17" s="30"/>
      <c r="E17" s="33"/>
      <c r="F17" s="30"/>
      <c r="G17" s="34"/>
      <c r="H17" s="12"/>
      <c r="I17" s="27"/>
      <c r="J17" s="12"/>
      <c r="K17" s="12"/>
      <c r="L17" s="12"/>
      <c r="M17" s="13"/>
    </row>
    <row r="18" spans="1:19" ht="15" x14ac:dyDescent="0.2">
      <c r="A18" s="19"/>
      <c r="B18" s="20" t="s">
        <v>15</v>
      </c>
      <c r="C18" s="30"/>
      <c r="D18" s="30"/>
      <c r="E18" s="33"/>
      <c r="F18" s="30"/>
      <c r="G18" s="35"/>
      <c r="H18" s="36"/>
      <c r="I18" s="37"/>
      <c r="J18" s="36"/>
      <c r="K18" s="36"/>
      <c r="L18" s="36"/>
      <c r="M18" s="38"/>
      <c r="N18" s="7"/>
      <c r="O18" s="7"/>
      <c r="P18" s="7"/>
      <c r="Q18" s="7"/>
      <c r="R18" s="7"/>
      <c r="S18" s="7"/>
    </row>
    <row r="19" spans="1:19" s="28" customFormat="1" ht="14.25" customHeight="1" x14ac:dyDescent="0.25">
      <c r="A19" s="19"/>
      <c r="B19" s="23" t="s">
        <v>16</v>
      </c>
      <c r="C19" s="24" t="s">
        <v>17</v>
      </c>
      <c r="D19" s="24"/>
      <c r="E19" s="25">
        <v>386746833.62000006</v>
      </c>
      <c r="F19" s="24"/>
      <c r="G19" s="26">
        <v>373908838.19999993</v>
      </c>
      <c r="H19" s="36"/>
      <c r="I19" s="37"/>
      <c r="J19" s="36"/>
      <c r="K19" s="36"/>
      <c r="L19" s="36"/>
      <c r="M19" s="38"/>
      <c r="N19" s="7"/>
      <c r="O19" s="7"/>
      <c r="P19" s="7"/>
      <c r="Q19" s="7"/>
      <c r="R19" s="7"/>
      <c r="S19" s="7"/>
    </row>
    <row r="20" spans="1:19" s="28" customFormat="1" ht="14.25" customHeight="1" x14ac:dyDescent="0.25">
      <c r="A20" s="19"/>
      <c r="B20" s="23" t="s">
        <v>18</v>
      </c>
      <c r="C20" s="24" t="s">
        <v>19</v>
      </c>
      <c r="D20" s="24"/>
      <c r="E20" s="25">
        <v>4994096.5200000014</v>
      </c>
      <c r="F20" s="24"/>
      <c r="G20" s="39">
        <v>6765460.3796666674</v>
      </c>
      <c r="H20" s="36"/>
      <c r="I20" s="37"/>
      <c r="J20" s="36"/>
      <c r="K20" s="36"/>
      <c r="L20" s="36"/>
      <c r="M20" s="38"/>
      <c r="N20" s="7"/>
      <c r="O20" s="7"/>
      <c r="P20" s="7"/>
      <c r="Q20" s="7"/>
      <c r="R20" s="7"/>
      <c r="S20" s="7"/>
    </row>
    <row r="21" spans="1:19" s="28" customFormat="1" ht="15" x14ac:dyDescent="0.2">
      <c r="A21" s="19"/>
      <c r="B21" s="40" t="s">
        <v>20</v>
      </c>
      <c r="C21" s="24"/>
      <c r="D21" s="24"/>
      <c r="E21" s="41">
        <f>SUM(E19:E20)</f>
        <v>391740930.14000005</v>
      </c>
      <c r="F21" s="24"/>
      <c r="G21" s="32">
        <v>380674298.57966661</v>
      </c>
      <c r="H21" s="36"/>
      <c r="I21" s="37"/>
      <c r="J21" s="36"/>
      <c r="K21" s="36"/>
      <c r="L21" s="36"/>
      <c r="M21" s="38"/>
      <c r="N21" s="7"/>
      <c r="O21" s="7"/>
      <c r="P21" s="7"/>
      <c r="Q21" s="7"/>
      <c r="R21" s="7"/>
      <c r="S21" s="7"/>
    </row>
    <row r="22" spans="1:19" ht="15" x14ac:dyDescent="0.2">
      <c r="A22" s="19"/>
      <c r="B22" s="20"/>
      <c r="C22" s="30"/>
      <c r="D22" s="30"/>
      <c r="E22" s="33"/>
      <c r="F22" s="30"/>
      <c r="G22" s="42"/>
      <c r="H22" s="36"/>
      <c r="I22" s="37"/>
      <c r="J22" s="36"/>
      <c r="K22" s="36"/>
      <c r="L22" s="36"/>
      <c r="M22" s="38"/>
      <c r="N22" s="7"/>
      <c r="O22" s="7"/>
      <c r="P22" s="7"/>
      <c r="Q22" s="7"/>
      <c r="R22" s="7"/>
      <c r="S22" s="7"/>
    </row>
    <row r="23" spans="1:19" ht="15.75" thickBot="1" x14ac:dyDescent="0.25">
      <c r="A23" s="8"/>
      <c r="B23" s="20" t="s">
        <v>21</v>
      </c>
      <c r="C23" s="30"/>
      <c r="D23" s="30"/>
      <c r="E23" s="43">
        <f>E16+E21</f>
        <v>1239668498.8599997</v>
      </c>
      <c r="F23" s="30"/>
      <c r="G23" s="44">
        <v>1188973791.7308598</v>
      </c>
      <c r="H23" s="12"/>
      <c r="I23" s="27"/>
      <c r="J23" s="12"/>
      <c r="K23" s="12"/>
      <c r="L23" s="12"/>
      <c r="M23" s="13"/>
    </row>
    <row r="24" spans="1:19" ht="12.75" customHeight="1" thickTop="1" x14ac:dyDescent="0.2">
      <c r="A24" s="8"/>
      <c r="B24" s="20"/>
      <c r="C24" s="30"/>
      <c r="D24" s="30"/>
      <c r="E24" s="33"/>
      <c r="F24" s="30"/>
      <c r="G24" s="45"/>
      <c r="H24" s="12"/>
      <c r="I24" s="27"/>
      <c r="J24" s="12"/>
      <c r="K24" s="12"/>
      <c r="L24" s="12"/>
      <c r="M24" s="13"/>
    </row>
    <row r="25" spans="1:19" ht="15" x14ac:dyDescent="0.2">
      <c r="A25" s="8"/>
      <c r="B25" s="20" t="s">
        <v>22</v>
      </c>
      <c r="C25" s="30"/>
      <c r="D25" s="30"/>
      <c r="E25" s="33"/>
      <c r="F25" s="30"/>
      <c r="G25" s="45"/>
      <c r="H25" s="12"/>
      <c r="I25" s="27"/>
      <c r="J25" s="12"/>
      <c r="K25" s="12"/>
      <c r="L25" s="12"/>
      <c r="M25" s="13"/>
    </row>
    <row r="26" spans="1:19" ht="15" x14ac:dyDescent="0.2">
      <c r="A26" s="8"/>
      <c r="B26" s="40" t="s">
        <v>23</v>
      </c>
      <c r="C26" s="24"/>
      <c r="D26" s="24"/>
      <c r="E26" s="25"/>
      <c r="F26" s="24"/>
      <c r="G26" s="45"/>
      <c r="H26" s="12"/>
      <c r="I26" s="27"/>
      <c r="J26" s="12"/>
      <c r="K26" s="12"/>
      <c r="L26" s="12"/>
      <c r="M26" s="13"/>
    </row>
    <row r="27" spans="1:19" ht="11.25" customHeight="1" x14ac:dyDescent="0.2">
      <c r="A27" s="8"/>
      <c r="B27" s="46"/>
      <c r="C27" s="30"/>
      <c r="D27" s="30"/>
      <c r="E27" s="33"/>
      <c r="F27" s="30"/>
      <c r="G27" s="47"/>
      <c r="H27" s="12"/>
      <c r="I27" s="27"/>
      <c r="J27" s="12"/>
      <c r="K27" s="12"/>
      <c r="L27" s="12"/>
      <c r="M27" s="13"/>
    </row>
    <row r="28" spans="1:19" ht="15" x14ac:dyDescent="0.25">
      <c r="A28" s="8"/>
      <c r="B28" s="48" t="s">
        <v>24</v>
      </c>
      <c r="C28" s="24" t="s">
        <v>25</v>
      </c>
      <c r="D28" s="24"/>
      <c r="E28" s="25">
        <v>18117239.789999999</v>
      </c>
      <c r="F28" s="24"/>
      <c r="G28" s="26">
        <v>29994196.450999998</v>
      </c>
      <c r="H28" s="12"/>
      <c r="I28" s="78"/>
      <c r="J28" s="12"/>
      <c r="K28" s="12"/>
      <c r="L28" s="12"/>
      <c r="M28" s="13"/>
    </row>
    <row r="29" spans="1:19" ht="14.25" x14ac:dyDescent="0.2">
      <c r="A29" s="8"/>
      <c r="B29" s="20" t="s">
        <v>26</v>
      </c>
      <c r="C29" s="21"/>
      <c r="D29" s="21"/>
      <c r="E29" s="50">
        <f>SUM(E28)</f>
        <v>18117239.789999999</v>
      </c>
      <c r="F29" s="21"/>
      <c r="G29" s="32">
        <v>29994196.450999998</v>
      </c>
      <c r="H29" s="12"/>
      <c r="I29" s="27"/>
      <c r="J29" s="12"/>
      <c r="K29" s="12"/>
      <c r="L29" s="12"/>
      <c r="M29" s="13"/>
    </row>
    <row r="30" spans="1:19" ht="12" customHeight="1" x14ac:dyDescent="0.2">
      <c r="A30" s="8"/>
      <c r="B30" s="14"/>
      <c r="C30" s="17"/>
      <c r="D30" s="17"/>
      <c r="E30" s="51"/>
      <c r="F30" s="17"/>
      <c r="G30" s="42"/>
      <c r="H30" s="12"/>
      <c r="I30" s="27"/>
      <c r="J30" s="12"/>
      <c r="K30" s="12"/>
      <c r="L30" s="12"/>
      <c r="M30" s="13"/>
    </row>
    <row r="31" spans="1:19" ht="14.25" x14ac:dyDescent="0.2">
      <c r="A31" s="8"/>
      <c r="B31" s="14" t="s">
        <v>27</v>
      </c>
      <c r="C31" s="17"/>
      <c r="D31" s="17"/>
      <c r="E31" s="51"/>
      <c r="F31" s="17"/>
      <c r="G31" s="11"/>
      <c r="H31" s="12"/>
      <c r="I31" s="27"/>
      <c r="J31" s="12"/>
      <c r="K31" s="12"/>
      <c r="L31" s="12"/>
      <c r="M31" s="13"/>
    </row>
    <row r="32" spans="1:19" ht="15" x14ac:dyDescent="0.2">
      <c r="A32" s="8"/>
      <c r="B32" s="52" t="s">
        <v>28</v>
      </c>
      <c r="C32" s="53"/>
      <c r="D32" s="53"/>
      <c r="E32" s="49">
        <v>0</v>
      </c>
      <c r="F32" s="53"/>
      <c r="G32" s="47">
        <v>380208.1</v>
      </c>
      <c r="H32" s="12"/>
      <c r="I32" s="27"/>
      <c r="J32" s="12"/>
      <c r="K32" s="12"/>
      <c r="L32" s="12"/>
      <c r="M32" s="13"/>
    </row>
    <row r="33" spans="1:13" ht="14.25" x14ac:dyDescent="0.2">
      <c r="A33" s="8"/>
      <c r="B33" s="8"/>
      <c r="C33" s="54"/>
      <c r="D33" s="54"/>
      <c r="E33" s="55">
        <f>SUM(E32)</f>
        <v>0</v>
      </c>
      <c r="F33" s="54"/>
      <c r="G33" s="32">
        <v>380208.1</v>
      </c>
      <c r="H33" s="12"/>
      <c r="I33" s="27"/>
      <c r="J33" s="12"/>
      <c r="K33" s="12"/>
      <c r="L33" s="12"/>
      <c r="M33" s="13"/>
    </row>
    <row r="34" spans="1:13" ht="8.25" customHeight="1" x14ac:dyDescent="0.2">
      <c r="A34" s="8"/>
      <c r="B34" s="8"/>
      <c r="C34" s="54"/>
      <c r="D34" s="54"/>
      <c r="E34" s="56"/>
      <c r="F34" s="54"/>
      <c r="G34" s="45"/>
      <c r="H34" s="12"/>
      <c r="I34" s="12"/>
      <c r="J34" s="12"/>
      <c r="K34" s="12"/>
      <c r="L34" s="12"/>
      <c r="M34" s="13"/>
    </row>
    <row r="35" spans="1:13" ht="14.25" x14ac:dyDescent="0.2">
      <c r="A35" s="8"/>
      <c r="B35" s="14" t="s">
        <v>29</v>
      </c>
      <c r="C35" s="17"/>
      <c r="D35" s="17"/>
      <c r="E35" s="57">
        <f>E29+E33</f>
        <v>18117239.789999999</v>
      </c>
      <c r="F35" s="17"/>
      <c r="G35" s="32">
        <v>30374404.550999999</v>
      </c>
      <c r="H35" s="12"/>
      <c r="I35" s="12"/>
      <c r="J35" s="12"/>
      <c r="K35" s="12"/>
      <c r="L35" s="12"/>
      <c r="M35" s="13"/>
    </row>
    <row r="36" spans="1:13" ht="14.25" x14ac:dyDescent="0.2">
      <c r="A36" s="8"/>
      <c r="B36" s="14"/>
      <c r="C36" s="17"/>
      <c r="D36" s="17"/>
      <c r="E36" s="51"/>
      <c r="F36" s="17"/>
      <c r="G36" s="35"/>
      <c r="H36" s="12"/>
      <c r="I36" s="27"/>
      <c r="J36" s="12"/>
      <c r="K36" s="12"/>
      <c r="L36" s="12"/>
      <c r="M36" s="13"/>
    </row>
    <row r="37" spans="1:13" ht="15" x14ac:dyDescent="0.2">
      <c r="A37" s="8"/>
      <c r="B37" s="14" t="s">
        <v>30</v>
      </c>
      <c r="C37" s="24" t="s">
        <v>31</v>
      </c>
      <c r="D37" s="17"/>
      <c r="E37" s="51"/>
      <c r="F37" s="17"/>
      <c r="G37" s="47"/>
      <c r="H37" s="12"/>
      <c r="I37" s="27"/>
      <c r="J37" s="12"/>
      <c r="K37" s="12"/>
      <c r="L37" s="12"/>
      <c r="M37" s="13"/>
    </row>
    <row r="38" spans="1:13" ht="14.25" customHeight="1" x14ac:dyDescent="0.25">
      <c r="A38" s="8"/>
      <c r="B38" s="52" t="s">
        <v>32</v>
      </c>
      <c r="C38" s="53"/>
      <c r="D38" s="53"/>
      <c r="E38" s="58">
        <f>G38</f>
        <v>49248554.979999997</v>
      </c>
      <c r="F38" s="53"/>
      <c r="G38" s="59">
        <v>49248554.979999997</v>
      </c>
      <c r="H38" s="12"/>
      <c r="I38" s="27"/>
      <c r="J38" s="12"/>
      <c r="K38" s="12"/>
      <c r="L38" s="12"/>
      <c r="M38" s="13"/>
    </row>
    <row r="39" spans="1:13" ht="14.25" customHeight="1" x14ac:dyDescent="0.25">
      <c r="A39" s="8"/>
      <c r="B39" s="60" t="s">
        <v>33</v>
      </c>
      <c r="C39" s="53"/>
      <c r="D39" s="53"/>
      <c r="E39" s="61">
        <v>-297453514.55000001</v>
      </c>
      <c r="F39" s="53"/>
      <c r="G39" s="59">
        <v>53701734.82784915</v>
      </c>
      <c r="H39" s="12"/>
      <c r="I39" s="27"/>
      <c r="J39" s="12"/>
      <c r="K39" s="12"/>
      <c r="L39" s="12"/>
      <c r="M39" s="13"/>
    </row>
    <row r="40" spans="1:13" ht="14.25" customHeight="1" x14ac:dyDescent="0.25">
      <c r="A40" s="8"/>
      <c r="B40" s="60" t="s">
        <v>34</v>
      </c>
      <c r="C40" s="53"/>
      <c r="D40" s="53"/>
      <c r="E40" s="77">
        <v>1469756218.6400001</v>
      </c>
      <c r="F40" s="53"/>
      <c r="G40" s="59">
        <v>1055649097.37</v>
      </c>
      <c r="H40" s="12"/>
      <c r="I40" s="27"/>
      <c r="J40" s="12"/>
      <c r="K40" s="12"/>
      <c r="L40" s="12"/>
      <c r="M40" s="13"/>
    </row>
    <row r="41" spans="1:13" ht="14.25" x14ac:dyDescent="0.2">
      <c r="A41" s="8"/>
      <c r="B41" s="14" t="s">
        <v>35</v>
      </c>
      <c r="C41" s="17"/>
      <c r="D41" s="17"/>
      <c r="E41" s="50">
        <f>SUM(E38:E40)</f>
        <v>1221551259.0700002</v>
      </c>
      <c r="F41" s="17"/>
      <c r="G41" s="62">
        <v>1158599387.1778491</v>
      </c>
      <c r="H41" s="12"/>
      <c r="I41" s="27"/>
      <c r="J41" s="12"/>
      <c r="K41" s="12"/>
      <c r="L41" s="12"/>
      <c r="M41" s="13"/>
    </row>
    <row r="42" spans="1:13" ht="15" thickBot="1" x14ac:dyDescent="0.25">
      <c r="A42" s="8"/>
      <c r="B42" s="14" t="s">
        <v>36</v>
      </c>
      <c r="C42" s="17"/>
      <c r="D42" s="17"/>
      <c r="E42" s="63">
        <f>E35+E41</f>
        <v>1239668498.8600001</v>
      </c>
      <c r="F42" s="17"/>
      <c r="G42" s="64">
        <v>1188973791.7288489</v>
      </c>
      <c r="H42" s="12"/>
      <c r="I42" s="65"/>
      <c r="J42" s="12"/>
      <c r="K42" s="12"/>
      <c r="L42" s="12"/>
      <c r="M42" s="13"/>
    </row>
    <row r="43" spans="1:13" ht="15" thickTop="1" x14ac:dyDescent="0.2">
      <c r="A43" s="8"/>
      <c r="B43" s="14"/>
      <c r="C43" s="17"/>
      <c r="D43" s="17"/>
      <c r="E43" s="17"/>
      <c r="F43" s="17"/>
      <c r="G43" s="66"/>
      <c r="H43" s="12"/>
      <c r="I43" s="27"/>
      <c r="J43" s="12"/>
      <c r="K43" s="12"/>
      <c r="L43" s="12"/>
      <c r="M43" s="13"/>
    </row>
    <row r="44" spans="1:13" ht="14.25" x14ac:dyDescent="0.2">
      <c r="A44" s="8"/>
      <c r="B44" s="14"/>
      <c r="C44" s="17"/>
      <c r="D44" s="17"/>
      <c r="E44" s="17"/>
      <c r="F44" s="17"/>
      <c r="G44" s="66"/>
      <c r="H44" s="12"/>
      <c r="I44" s="12"/>
      <c r="J44" s="12"/>
      <c r="K44" s="67"/>
      <c r="L44" s="12"/>
      <c r="M44" s="13"/>
    </row>
    <row r="45" spans="1:13" ht="14.25" x14ac:dyDescent="0.2">
      <c r="A45" s="8"/>
      <c r="B45" s="67"/>
      <c r="C45" s="91"/>
      <c r="D45" s="91"/>
      <c r="E45" s="91"/>
      <c r="F45" s="91"/>
      <c r="G45" s="91"/>
      <c r="H45" s="12"/>
      <c r="I45" s="12"/>
      <c r="J45" s="12"/>
      <c r="K45" s="67"/>
      <c r="L45" s="12"/>
      <c r="M45" s="13"/>
    </row>
    <row r="46" spans="1:13" ht="12.75" customHeight="1" x14ac:dyDescent="0.2">
      <c r="A46" s="8"/>
      <c r="B46" s="14"/>
      <c r="C46" s="17"/>
      <c r="D46" s="17"/>
      <c r="E46" s="17"/>
      <c r="F46" s="17"/>
      <c r="G46" s="66"/>
      <c r="H46" s="12"/>
      <c r="I46" s="12"/>
      <c r="J46" s="12"/>
      <c r="K46" s="12"/>
      <c r="L46" s="12"/>
      <c r="M46" s="13"/>
    </row>
    <row r="47" spans="1:13" ht="14.25" x14ac:dyDescent="0.2">
      <c r="A47" s="8"/>
      <c r="B47" s="82" t="s">
        <v>39</v>
      </c>
      <c r="C47" s="86" t="s">
        <v>40</v>
      </c>
      <c r="D47" s="86"/>
      <c r="E47" s="86"/>
      <c r="F47" s="86"/>
      <c r="G47" s="86"/>
      <c r="H47" s="12"/>
      <c r="I47" s="12"/>
      <c r="J47" s="12"/>
      <c r="K47" s="12"/>
      <c r="L47" s="12"/>
      <c r="M47" s="13"/>
    </row>
    <row r="48" spans="1:13" ht="14.25" x14ac:dyDescent="0.2">
      <c r="A48" s="8"/>
      <c r="B48" s="82" t="s">
        <v>38</v>
      </c>
      <c r="C48" s="88" t="s">
        <v>37</v>
      </c>
      <c r="D48" s="88"/>
      <c r="E48" s="88"/>
      <c r="F48" s="88"/>
      <c r="G48" s="88"/>
      <c r="H48" s="12"/>
      <c r="I48" s="12"/>
      <c r="J48" s="12"/>
      <c r="K48" s="12"/>
      <c r="L48" s="12"/>
      <c r="M48" s="13"/>
    </row>
    <row r="49" spans="1:7" ht="15" x14ac:dyDescent="0.2">
      <c r="A49" s="8"/>
      <c r="B49" s="68"/>
      <c r="C49" s="69"/>
      <c r="D49" s="69"/>
      <c r="E49" s="69"/>
      <c r="F49" s="69"/>
      <c r="G49" s="11"/>
    </row>
    <row r="50" spans="1:7" ht="12" customHeight="1" x14ac:dyDescent="0.2">
      <c r="A50" s="8"/>
      <c r="B50" s="68"/>
      <c r="C50" s="69"/>
      <c r="D50" s="69"/>
      <c r="E50" s="69"/>
      <c r="F50" s="69"/>
      <c r="G50" s="11"/>
    </row>
    <row r="51" spans="1:7" ht="13.5" customHeight="1" x14ac:dyDescent="0.2">
      <c r="A51" s="8"/>
      <c r="B51" s="81"/>
      <c r="C51" s="81"/>
      <c r="D51" s="81"/>
      <c r="E51" s="81"/>
      <c r="F51" s="81"/>
      <c r="G51" s="70"/>
    </row>
    <row r="52" spans="1:7" ht="18.75" customHeight="1" x14ac:dyDescent="0.2">
      <c r="A52" s="8"/>
      <c r="B52" s="92" t="s">
        <v>41</v>
      </c>
      <c r="C52" s="92"/>
      <c r="D52" s="92"/>
      <c r="E52" s="92"/>
      <c r="F52" s="92"/>
      <c r="G52" s="92"/>
    </row>
    <row r="53" spans="1:7" ht="18.75" customHeight="1" x14ac:dyDescent="0.2">
      <c r="A53" s="8"/>
      <c r="B53" s="92" t="s">
        <v>42</v>
      </c>
      <c r="C53" s="92"/>
      <c r="D53" s="92"/>
      <c r="E53" s="92"/>
      <c r="F53" s="92"/>
      <c r="G53" s="92"/>
    </row>
    <row r="54" spans="1:7" ht="17.25" customHeight="1" x14ac:dyDescent="0.2">
      <c r="A54" s="8"/>
      <c r="B54" s="81"/>
      <c r="C54" s="81"/>
      <c r="D54" s="81"/>
      <c r="E54" s="81"/>
      <c r="F54" s="81"/>
      <c r="G54" s="70"/>
    </row>
    <row r="55" spans="1:7" ht="12.75" customHeight="1" x14ac:dyDescent="0.25">
      <c r="A55" s="8"/>
      <c r="B55" s="83" t="s">
        <v>43</v>
      </c>
      <c r="C55" s="71"/>
      <c r="D55" s="71"/>
      <c r="E55" s="71"/>
      <c r="F55" s="71"/>
      <c r="G55" s="72"/>
    </row>
    <row r="56" spans="1:7" ht="11.25" customHeight="1" x14ac:dyDescent="0.2">
      <c r="A56" s="8"/>
      <c r="B56" s="84" t="s">
        <v>44</v>
      </c>
      <c r="C56" s="86"/>
      <c r="D56" s="86"/>
      <c r="E56" s="86"/>
      <c r="F56" s="86"/>
      <c r="G56" s="86"/>
    </row>
    <row r="57" spans="1:7" ht="14.25" x14ac:dyDescent="0.2">
      <c r="A57" s="8"/>
      <c r="B57" s="84"/>
      <c r="C57" s="80"/>
      <c r="D57" s="80"/>
      <c r="E57" s="80"/>
      <c r="F57" s="80"/>
      <c r="G57" s="80"/>
    </row>
    <row r="58" spans="1:7" ht="14.25" x14ac:dyDescent="0.2">
      <c r="A58" s="8"/>
      <c r="B58" s="85" t="s">
        <v>46</v>
      </c>
      <c r="C58" s="87"/>
      <c r="D58" s="87"/>
      <c r="E58" s="87"/>
      <c r="F58" s="87"/>
      <c r="G58" s="87"/>
    </row>
    <row r="59" spans="1:7" ht="14.25" x14ac:dyDescent="0.2">
      <c r="A59" s="8"/>
      <c r="B59" s="67" t="s">
        <v>45</v>
      </c>
      <c r="C59" s="67"/>
      <c r="D59" s="67"/>
      <c r="E59" s="67"/>
      <c r="F59" s="67"/>
      <c r="G59" s="67"/>
    </row>
    <row r="60" spans="1:7" ht="14.25" x14ac:dyDescent="0.2">
      <c r="B60" s="67"/>
      <c r="C60" s="67"/>
      <c r="D60" s="67"/>
      <c r="E60" s="67"/>
      <c r="F60" s="67"/>
      <c r="G60" s="67"/>
    </row>
    <row r="61" spans="1:7" ht="14.25" x14ac:dyDescent="0.2">
      <c r="B61" s="88"/>
      <c r="C61" s="88"/>
      <c r="D61" s="88"/>
      <c r="E61" s="88"/>
      <c r="F61" s="88"/>
      <c r="G61" s="88"/>
    </row>
  </sheetData>
  <mergeCells count="12">
    <mergeCell ref="C56:G56"/>
    <mergeCell ref="C58:G58"/>
    <mergeCell ref="B61:G61"/>
    <mergeCell ref="A6:G6"/>
    <mergeCell ref="A7:G7"/>
    <mergeCell ref="A8:G8"/>
    <mergeCell ref="A9:G9"/>
    <mergeCell ref="C45:G45"/>
    <mergeCell ref="C47:G47"/>
    <mergeCell ref="C48:G48"/>
    <mergeCell ref="B52:G52"/>
    <mergeCell ref="B53:G53"/>
  </mergeCells>
  <printOptions verticalCentered="1"/>
  <pageMargins left="0.70866141732283472" right="0.43307086614173229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2024-01-23T15:54:00Z</cp:lastPrinted>
  <dcterms:created xsi:type="dcterms:W3CDTF">2024-01-22T20:35:38Z</dcterms:created>
  <dcterms:modified xsi:type="dcterms:W3CDTF">2024-01-23T16:06:45Z</dcterms:modified>
</cp:coreProperties>
</file>