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8- Finanzas\3- Ingresos y egresos\Junio-2024\"/>
    </mc:Choice>
  </mc:AlternateContent>
  <bookViews>
    <workbookView xWindow="0" yWindow="0" windowWidth="20490" windowHeight="8790" activeTab="1"/>
  </bookViews>
  <sheets>
    <sheet name="JUNIO" sheetId="3" r:id="rId1"/>
    <sheet name="JUNIO (2)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6" i="4" l="1"/>
  <c r="E164" i="3"/>
  <c r="D164" i="3" l="1"/>
  <c r="F13" i="3"/>
  <c r="F14" i="3" l="1"/>
  <c r="F15" i="3" l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l="1"/>
  <c r="F163" i="3" s="1"/>
  <c r="F165" i="3" s="1"/>
</calcChain>
</file>

<file path=xl/sharedStrings.xml><?xml version="1.0" encoding="utf-8"?>
<sst xmlns="http://schemas.openxmlformats.org/spreadsheetml/2006/main" count="337" uniqueCount="158">
  <si>
    <t>RELACION DE INGRESOS Y EGRESOS</t>
  </si>
  <si>
    <t>BANRESERVAS</t>
  </si>
  <si>
    <t xml:space="preserve"> </t>
  </si>
  <si>
    <t>Cuenta Tesoreria</t>
  </si>
  <si>
    <t>CUENTA DEL TESORO</t>
  </si>
  <si>
    <t>Formato:         Excel</t>
  </si>
  <si>
    <t>NO. TRANSF/ LIBRAMIENTO</t>
  </si>
  <si>
    <t>FECHA</t>
  </si>
  <si>
    <t>BENEFICIARIO</t>
  </si>
  <si>
    <t>DEBITO</t>
  </si>
  <si>
    <t>CREDITO</t>
  </si>
  <si>
    <t>BALANCE</t>
  </si>
  <si>
    <t>N/A</t>
  </si>
  <si>
    <t>TRANSF. GASTOS OPERACIONALES Y SUELDOS</t>
  </si>
  <si>
    <t>TRANSF. CORRIENTE MAQ. TRAGAMONEDAS</t>
  </si>
  <si>
    <t>INVERSIONES DLP, SRL</t>
  </si>
  <si>
    <t>PLAZA DE COMUNICACIONES Y SERVICIOS AIMEE, SRL (DORADA)</t>
  </si>
  <si>
    <t>JUANA MARITZA GUILLEN LIRANZO</t>
  </si>
  <si>
    <t>COMPANIA DOMINICANA DE TELEFONOS C POR A</t>
  </si>
  <si>
    <t>RAYSA ROSANNA LARA CAMPOS</t>
  </si>
  <si>
    <t>GULFSTREAM PETROLEUM DOMINICANA S DE RL</t>
  </si>
  <si>
    <t>BENILDA MESA PEREZ</t>
  </si>
  <si>
    <t>IVONNE ERANIA ADAMES KARAM DE GARCIA</t>
  </si>
  <si>
    <t>ALBERTO FRANCISCO CARIAS GUIZADO</t>
  </si>
  <si>
    <t xml:space="preserve">NILKA RAMIREZ </t>
  </si>
  <si>
    <t>NIURKA DE LOS ANGELES FERNANDEZ BRUNO</t>
  </si>
  <si>
    <t>NOE ENRIQUE LIZARDO SANCHEZ</t>
  </si>
  <si>
    <t>DIDEROT MATEO BRITO</t>
  </si>
  <si>
    <t>AYUNTAMIENTO DEL DISTRITO NACIONAL</t>
  </si>
  <si>
    <t>PATRONATO DE CENTROS DE DIAGNOSTICOS Y MEDICINA AVANZADA</t>
  </si>
  <si>
    <t>TOTALES DEBITOS Y CREDITOS</t>
  </si>
  <si>
    <t xml:space="preserve">                  Preparado por:</t>
  </si>
  <si>
    <t xml:space="preserve">                                                                                Revisado Por:</t>
  </si>
  <si>
    <t xml:space="preserve"> Aprobado por:</t>
  </si>
  <si>
    <t xml:space="preserve">               Francisco Medina </t>
  </si>
  <si>
    <t xml:space="preserve">                                                                               Luis Pellerano</t>
  </si>
  <si>
    <t xml:space="preserve">José Luís García </t>
  </si>
  <si>
    <t>Director Adm. y Financiero</t>
  </si>
  <si>
    <t xml:space="preserve">    Enc. División de Presupuesto                                                                Enc. Depto. Financiero</t>
  </si>
  <si>
    <t>BANCO DE RESERVA DE LA REP.  DOM. BANCO SERVICIOS MULTIPLES, SA</t>
  </si>
  <si>
    <t>OBELCA, SRL</t>
  </si>
  <si>
    <t>CONSORCIO ENERGETICO PUNTA CANA-MACAO, SA (CEPM)</t>
  </si>
  <si>
    <t>LAVANDERIA ALWAYS CLEAN MDB, SRL</t>
  </si>
  <si>
    <t>EDESUR DOMINICANA, S.A</t>
  </si>
  <si>
    <t>EMPRESAS INTEGRADAS, SAS</t>
  </si>
  <si>
    <t>MAPFRE SALUD ARS, S.A.</t>
  </si>
  <si>
    <t>BAHIA AGROINDUSTRIAL BAGROIND, SRL</t>
  </si>
  <si>
    <t>AGUA EL EDEN, SRL</t>
  </si>
  <si>
    <t>MINERVINO, SRL</t>
  </si>
  <si>
    <t>SOELCA, SRL</t>
  </si>
  <si>
    <t>CELNA ENTERPRISES, SRL</t>
  </si>
  <si>
    <t>HIELO Y AGUA BUENA, SRL</t>
  </si>
  <si>
    <t>PROPANO Y DERIVADOS, SA</t>
  </si>
  <si>
    <t>TAMIRA GROUP, SRL</t>
  </si>
  <si>
    <t>SERVICIOS KEISER, SRL</t>
  </si>
  <si>
    <t>COBRIA SUPPLY, SRL</t>
  </si>
  <si>
    <t>LUFISA COMERCIAL, SRL</t>
  </si>
  <si>
    <t>LETEJA, S.R.L</t>
  </si>
  <si>
    <t>MULTISERVICIOS F&amp;S, SRL</t>
  </si>
  <si>
    <t>SEGUROS RESERVAS, SA</t>
  </si>
  <si>
    <t>FARMACIA SALIM,SRL</t>
  </si>
  <si>
    <t>NIDIA YOLANDA SANTANA SANCHEZ</t>
  </si>
  <si>
    <t>INVERSIONES YANG, SRL</t>
  </si>
  <si>
    <t>CONSTRUCTORA TEDDY, SRL</t>
  </si>
  <si>
    <t>CENTRO AUTOMOTRIZ REMESA, SRL</t>
  </si>
  <si>
    <t>RAFAEL LEONIDAS INOA VELEZ</t>
  </si>
  <si>
    <t>TOMAS GOMEZ CHECO C POR A</t>
  </si>
  <si>
    <t>ISLA DOMINICANA DE PETROLEO CORPORATION</t>
  </si>
  <si>
    <t>NEOAGRO, SRL</t>
  </si>
  <si>
    <t>PROYECTOS DVF, SRL</t>
  </si>
  <si>
    <t>ARIDIO MORENO DIAZ</t>
  </si>
  <si>
    <t>NEGOCIADO INFANTE, SRL</t>
  </si>
  <si>
    <t>PEDRO AMAURI DE JESUS GOMEZ AGUILERA</t>
  </si>
  <si>
    <t>TANIA RAFAELINA RODRIGUEZ TRINIDAD</t>
  </si>
  <si>
    <t>YOANIA EDUVIGES DIAZ CALDERON</t>
  </si>
  <si>
    <t>ICU SOLUCIONES EMPRESARIALES, SRL</t>
  </si>
  <si>
    <t>PUBLI MASTER, EIRL</t>
  </si>
  <si>
    <t>GT CONSULTING, SRL</t>
  </si>
  <si>
    <t>SUPLIMADE COMERCIAL, SRL</t>
  </si>
  <si>
    <t>ROQUES MARTINEZ &amp; ASOCIADOS, SRL</t>
  </si>
  <si>
    <t>SUPLIDORES HERSARAHALEX, SRL</t>
  </si>
  <si>
    <t>FLOW, SRL</t>
  </si>
  <si>
    <t>PROVEEDORES DEL CARIBE  (PROVECAR), SRL</t>
  </si>
  <si>
    <t>ASOCIACION ALBERQUE INFANTIL LA DIVINA PROVIDENCIA, INC.</t>
  </si>
  <si>
    <t>DERALANT GROUP, SRL</t>
  </si>
  <si>
    <t>COMERCIAL YAELYS, SRL</t>
  </si>
  <si>
    <t>CORPORACION DE ACUEDUCTO Y ALCANTARILLADO DE SANTIAGO</t>
  </si>
  <si>
    <t>PROCONDE, SRL</t>
  </si>
  <si>
    <t>IMPORTADORA COAV, SRL</t>
  </si>
  <si>
    <t>DOS-GARCIA, SRL</t>
  </si>
  <si>
    <t>MARIA DOMINGA CASTILLO BERROA</t>
  </si>
  <si>
    <t>VALPROYECT, SRL</t>
  </si>
  <si>
    <t>A&amp;M COMMERCE MEDIA, SRL</t>
  </si>
  <si>
    <t>JARDIN ILUSIONES S A</t>
  </si>
  <si>
    <t>TIENDAS DIBER, S.R.L.</t>
  </si>
  <si>
    <t>NELIDE GROUP, SRL</t>
  </si>
  <si>
    <t>AMEGA COMERCIAL, SRL</t>
  </si>
  <si>
    <t>COMERCIAL SIDER, SRL</t>
  </si>
  <si>
    <t>PROGESSOE, SRL</t>
  </si>
  <si>
    <t>AYARILIS SANCHEZ DE MEJIA</t>
  </si>
  <si>
    <t>PROGESCON, SRL</t>
  </si>
  <si>
    <t>SINERGIT S A</t>
  </si>
  <si>
    <t>ST TROPEZ SEAFOOD AND GRILL, SRL</t>
  </si>
  <si>
    <t>HOTEL JARABA, SRL</t>
  </si>
  <si>
    <t>PLAN INTERNATIONAL, INC</t>
  </si>
  <si>
    <t>JOSE MICHAEL FRANCO MARTE</t>
  </si>
  <si>
    <t>CINCE, SRL</t>
  </si>
  <si>
    <t>SANTA LOURDES DURAN DOBLE</t>
  </si>
  <si>
    <t>GRUPO DIARIO LIBRE S A</t>
  </si>
  <si>
    <t>EDITORA DEL CARIBE C POR A</t>
  </si>
  <si>
    <t>IMPORTEK DOMINICANA, SRL</t>
  </si>
  <si>
    <t>FL BETANCES &amp; ASOCIADOS, SRL</t>
  </si>
  <si>
    <t>SERVICOLT C POR A</t>
  </si>
  <si>
    <t>HAMBIENTES MODULARES, SRL</t>
  </si>
  <si>
    <t>REFRICLIMA HF, SRL</t>
  </si>
  <si>
    <t>DOMINGO ENRIQUE MARTINEZ REYES</t>
  </si>
  <si>
    <t>CARLOS ALEXANDRO ROSARIO DIAZ</t>
  </si>
  <si>
    <t>GAT OFFICE S A</t>
  </si>
  <si>
    <t>TEOFILO ROSARIO MARTINEZ</t>
  </si>
  <si>
    <t>COMITE FLACSO REPUBLICA DOMINICANA</t>
  </si>
  <si>
    <t>Del 01 al 30 de Junio de 2024</t>
  </si>
  <si>
    <t>Hora:               12:00 P.M.</t>
  </si>
  <si>
    <t>BALANCE INICIAL AL 01/06/2024</t>
  </si>
  <si>
    <t>BALANCE CONCILIADO AL 30-06-2024</t>
  </si>
  <si>
    <t>ENVASADORA DE AGUA PEÃ‘A HERMANOS, SRL</t>
  </si>
  <si>
    <t>DEVOL. POR SUBSIDIO DE MATERNIDAD, MAYO DE 2024</t>
  </si>
  <si>
    <t>Tamaño :        66.00 KB</t>
  </si>
  <si>
    <t>Fecha:            15/07/2024</t>
  </si>
  <si>
    <t>20-1</t>
  </si>
  <si>
    <t>21-1</t>
  </si>
  <si>
    <t>22-1</t>
  </si>
  <si>
    <t>LAUDIO AUDIOLOGÃ­A, SRL</t>
  </si>
  <si>
    <t>ANA LIDIA MARTE MARTÃ­NEZ</t>
  </si>
  <si>
    <t>VISIÃ³N MUNDIAL INTERNACIONAL, INC.</t>
  </si>
  <si>
    <t>FUNDACIÃ³N SUR FUTURO, INC</t>
  </si>
  <si>
    <t>CORPORACIÃ³N ESTATAL DE RADIO Y TELEVISIÃ³N (CERTV)</t>
  </si>
  <si>
    <t>RUTA DE LA LINCOLN (LINCOLNÂ¿S ROAD), SRL</t>
  </si>
  <si>
    <t>ANTONIO FIGUEROA PEÃ‘A</t>
  </si>
  <si>
    <t>WILLIAM IGNACIO DE JESÃºS CALDERÃ³N SENCIÃ³N</t>
  </si>
  <si>
    <t>CONSTRUCTORA E INGENIERÃ­A ANTIGUA CACERES, SRL</t>
  </si>
  <si>
    <t>CONANI - NOMINA INCENTIVO INDIVIDUAL</t>
  </si>
  <si>
    <t>CONANI - VIÁTICOS DENTRO DEL PAÍS</t>
  </si>
  <si>
    <t>SUBVENCION ASFL</t>
  </si>
  <si>
    <t>CONANI - NÓMINA TRÁMITE DE PENSIÓN</t>
  </si>
  <si>
    <t>CONANI - NÓMINA PRIMA DE TRANSPORTE</t>
  </si>
  <si>
    <t>CONANI - NÓMINA INTERINATO</t>
  </si>
  <si>
    <t>CONANI - NÓMINA PERSONAL TEMPORAL</t>
  </si>
  <si>
    <t>CONANI - NÓMINA PERSONAL MILITAR</t>
  </si>
  <si>
    <t>CONANI - NÓMINA PERSONAL FIJO</t>
  </si>
  <si>
    <t>CONANI - NÓMINA COMPENSACIÓN POR ALIMENTACIÓN</t>
  </si>
  <si>
    <t>CONANI - VACACIONES NO DISFRUTADAS</t>
  </si>
  <si>
    <t>CONANI - INDEMNIZACION EX EMPLEADOS</t>
  </si>
  <si>
    <t>CONANI - HORAS EXTRAS</t>
  </si>
  <si>
    <t>MONTO</t>
  </si>
  <si>
    <t>RELACION DE PAGOS JUNIO 2024</t>
  </si>
  <si>
    <t>TOTAL</t>
  </si>
  <si>
    <t>CONSEJO NACIONAL DE LA NIÑEZ Y LA ADOLESENCIA</t>
  </si>
  <si>
    <t>LIBRAMIENTO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</si>
</sst>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14" fontId="5" fillId="0" borderId="12" xfId="0" applyNumberFormat="1" applyFont="1" applyBorder="1" applyAlignment="1">
      <alignment horizontal="center"/>
    </xf>
    <xf numFmtId="0" fontId="5" fillId="0" borderId="12" xfId="0" applyFont="1" applyBorder="1"/>
    <xf numFmtId="0" fontId="7" fillId="0" borderId="0" xfId="0" applyFont="1" applyAlignment="1">
      <alignment horizontal="left" wrapText="1" readingOrder="1"/>
    </xf>
    <xf numFmtId="0" fontId="7" fillId="0" borderId="0" xfId="0" applyFont="1" applyAlignment="1">
      <alignment vertical="center" wrapText="1" readingOrder="1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43" fontId="5" fillId="5" borderId="10" xfId="1" applyFont="1" applyFill="1" applyBorder="1" applyAlignment="1">
      <alignment wrapText="1"/>
    </xf>
    <xf numFmtId="43" fontId="3" fillId="0" borderId="12" xfId="1" applyFont="1" applyFill="1" applyBorder="1" applyAlignment="1">
      <alignment horizontal="right"/>
    </xf>
    <xf numFmtId="43" fontId="5" fillId="0" borderId="12" xfId="1" applyFont="1" applyFill="1" applyBorder="1" applyAlignment="1">
      <alignment wrapText="1"/>
    </xf>
    <xf numFmtId="43" fontId="3" fillId="0" borderId="12" xfId="1" applyFont="1" applyBorder="1" applyAlignment="1">
      <alignment horizontal="right"/>
    </xf>
    <xf numFmtId="43" fontId="2" fillId="3" borderId="12" xfId="1" applyFont="1" applyFill="1" applyBorder="1" applyAlignment="1">
      <alignment wrapText="1"/>
    </xf>
    <xf numFmtId="43" fontId="5" fillId="4" borderId="8" xfId="1" applyFont="1" applyFill="1" applyBorder="1" applyAlignment="1" applyProtection="1">
      <alignment vertical="top" wrapText="1"/>
      <protection locked="0"/>
    </xf>
    <xf numFmtId="43" fontId="5" fillId="4" borderId="10" xfId="1" applyFont="1" applyFill="1" applyBorder="1" applyAlignment="1" applyProtection="1">
      <alignment vertical="top" wrapText="1"/>
      <protection locked="0"/>
    </xf>
    <xf numFmtId="2" fontId="5" fillId="0" borderId="11" xfId="1" applyNumberFormat="1" applyFont="1" applyFill="1" applyBorder="1" applyAlignment="1">
      <alignment horizontal="right" wrapText="1"/>
    </xf>
    <xf numFmtId="2" fontId="2" fillId="0" borderId="12" xfId="1" applyNumberFormat="1" applyFont="1" applyFill="1" applyBorder="1" applyAlignment="1">
      <alignment wrapText="1"/>
    </xf>
    <xf numFmtId="43" fontId="2" fillId="0" borderId="12" xfId="1" applyFont="1" applyFill="1" applyBorder="1" applyAlignment="1">
      <alignment wrapText="1"/>
    </xf>
    <xf numFmtId="49" fontId="5" fillId="0" borderId="11" xfId="0" applyNumberFormat="1" applyFont="1" applyBorder="1" applyAlignment="1">
      <alignment horizontal="center" wrapText="1"/>
    </xf>
    <xf numFmtId="49" fontId="2" fillId="0" borderId="11" xfId="0" applyNumberFormat="1" applyFont="1" applyBorder="1" applyAlignment="1">
      <alignment horizontal="center" wrapText="1"/>
    </xf>
    <xf numFmtId="14" fontId="2" fillId="0" borderId="12" xfId="0" applyNumberFormat="1" applyFont="1" applyBorder="1" applyAlignment="1">
      <alignment horizontal="left"/>
    </xf>
    <xf numFmtId="43" fontId="0" fillId="0" borderId="0" xfId="1" applyFont="1"/>
    <xf numFmtId="14" fontId="2" fillId="0" borderId="11" xfId="0" applyNumberFormat="1" applyFont="1" applyBorder="1" applyAlignment="1">
      <alignment horizont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wrapText="1" readingOrder="1"/>
    </xf>
    <xf numFmtId="0" fontId="7" fillId="0" borderId="0" xfId="0" applyFont="1" applyAlignment="1">
      <alignment horizontal="center" wrapText="1" readingOrder="1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0" fontId="5" fillId="5" borderId="13" xfId="0" applyFont="1" applyFill="1" applyBorder="1" applyAlignment="1" applyProtection="1">
      <alignment horizontal="center" vertical="top" wrapText="1"/>
      <protection locked="0"/>
    </xf>
    <xf numFmtId="0" fontId="5" fillId="5" borderId="14" xfId="0" applyFont="1" applyFill="1" applyBorder="1" applyAlignment="1" applyProtection="1">
      <alignment horizontal="center" vertical="top" wrapText="1"/>
      <protection locked="0"/>
    </xf>
    <xf numFmtId="0" fontId="5" fillId="5" borderId="15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vertical="top" wrapText="1"/>
      <protection locked="0"/>
    </xf>
    <xf numFmtId="0" fontId="5" fillId="4" borderId="14" xfId="0" applyFont="1" applyFill="1" applyBorder="1" applyAlignment="1" applyProtection="1">
      <alignment horizontal="center" vertical="top" wrapText="1"/>
      <protection locked="0"/>
    </xf>
    <xf numFmtId="0" fontId="5" fillId="4" borderId="15" xfId="0" applyFont="1" applyFill="1" applyBorder="1" applyAlignment="1" applyProtection="1">
      <alignment horizontal="center" vertical="top" wrapText="1"/>
      <protection locked="0"/>
    </xf>
  </cellXfs>
  <cellStyles count="3">
    <cellStyle name="Millares" xfId="1" builtinId="3"/>
    <cellStyle name="Millares 2" xfId="2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3178630</xdr:colOff>
      <xdr:row>0</xdr:row>
      <xdr:rowOff>13607</xdr:rowOff>
    </xdr:from>
    <xdr:to>
      <xdr:col>2</xdr:col>
      <xdr:colOff>4612822</xdr:colOff>
      <xdr:row>2</xdr:row>
      <xdr:rowOff>190499</xdr:rowOff>
    </xdr:to>
    <xdr:pic>
      <xdr:nvPicPr>
        <xdr:cNvPr id="2" name="Picture0" descr="Picture0">
          <a:extLst>
            <a:ext uri="{FF2B5EF4-FFF2-40B4-BE49-F238E27FC236}">
              <a16:creationId xmlns:a16="http://schemas.microsoft.com/office/drawing/2014/main" id="{2E033810-02BC-4722-BBF8-A6D5B3819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2309" y="13607"/>
          <a:ext cx="1434192" cy="585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7"/>
  <sheetViews>
    <sheetView zoomScale="70" zoomScaleNormal="70" workbookViewId="0">
      <selection activeCell="A11" sqref="A11"/>
    </sheetView>
  </sheetViews>
  <sheetFormatPr baseColWidth="10" defaultRowHeight="15.75" x14ac:dyDescent="0.25"/>
  <cols>
    <col min="1" max="1" width="12.7109375" style="15" bestFit="1" customWidth="1"/>
    <col min="2" max="2" width="12.42578125" style="15" bestFit="1" customWidth="1"/>
    <col min="3" max="3" width="86.7109375" style="17" bestFit="1" customWidth="1"/>
    <col min="4" max="5" width="17.85546875" style="17" bestFit="1" customWidth="1"/>
    <col min="6" max="6" width="18.28515625" style="4" customWidth="1"/>
    <col min="10" max="10" width="24" bestFit="1" customWidth="1"/>
    <col min="11" max="11" width="15" style="31" bestFit="1" customWidth="1"/>
    <col min="12" max="12" width="25.28515625" bestFit="1" customWidth="1"/>
    <col min="13" max="13" width="22.140625" bestFit="1" customWidth="1"/>
    <col min="14" max="14" width="20.7109375" bestFit="1" customWidth="1"/>
    <col min="15" max="15" width="20.28515625" bestFit="1" customWidth="1"/>
    <col min="16" max="16" width="10.140625" bestFit="1" customWidth="1"/>
    <col min="17" max="17" width="13.140625" bestFit="1" customWidth="1"/>
  </cols>
  <sheetData>
    <row r="1" spans="1:6" x14ac:dyDescent="0.25">
      <c r="A1" s="1"/>
      <c r="B1" s="1"/>
      <c r="C1" s="2"/>
      <c r="D1" s="2"/>
      <c r="E1" s="2"/>
      <c r="F1" s="3"/>
    </row>
    <row r="2" spans="1:6" x14ac:dyDescent="0.25">
      <c r="A2" s="1"/>
      <c r="B2" s="1"/>
      <c r="C2" s="2"/>
      <c r="D2" s="2"/>
      <c r="E2" s="2"/>
      <c r="F2" s="3"/>
    </row>
    <row r="3" spans="1:6" x14ac:dyDescent="0.25">
      <c r="A3" s="1"/>
      <c r="B3" s="1"/>
      <c r="C3" s="2"/>
      <c r="D3" s="2"/>
      <c r="E3" s="2"/>
      <c r="F3" s="3"/>
    </row>
    <row r="4" spans="1:6" x14ac:dyDescent="0.25">
      <c r="A4" s="49" t="s">
        <v>0</v>
      </c>
      <c r="B4" s="49"/>
      <c r="C4" s="49"/>
      <c r="D4" s="49"/>
      <c r="E4" s="49"/>
      <c r="F4" s="49"/>
    </row>
    <row r="5" spans="1:6" ht="16.5" thickBot="1" x14ac:dyDescent="0.3">
      <c r="A5" s="50" t="s">
        <v>120</v>
      </c>
      <c r="B5" s="50"/>
      <c r="C5" s="50"/>
      <c r="D5" s="50"/>
      <c r="E5" s="50"/>
      <c r="F5" s="50"/>
    </row>
    <row r="6" spans="1:6" x14ac:dyDescent="0.25">
      <c r="A6" s="51" t="s">
        <v>1</v>
      </c>
      <c r="B6" s="52"/>
      <c r="C6" s="5" t="s">
        <v>2</v>
      </c>
      <c r="D6" s="5"/>
      <c r="E6" s="3"/>
      <c r="F6" s="3"/>
    </row>
    <row r="7" spans="1:6" x14ac:dyDescent="0.25">
      <c r="A7" s="53" t="s">
        <v>3</v>
      </c>
      <c r="B7" s="54"/>
      <c r="C7" s="5"/>
      <c r="D7" s="5"/>
      <c r="E7" s="48" t="s">
        <v>127</v>
      </c>
      <c r="F7" s="48"/>
    </row>
    <row r="8" spans="1:6" x14ac:dyDescent="0.25">
      <c r="A8" s="46" t="s">
        <v>4</v>
      </c>
      <c r="B8" s="47"/>
      <c r="C8" s="5"/>
      <c r="D8" s="5"/>
      <c r="E8" s="48" t="s">
        <v>121</v>
      </c>
      <c r="F8" s="48"/>
    </row>
    <row r="9" spans="1:6" ht="16.5" thickBot="1" x14ac:dyDescent="0.3">
      <c r="A9" s="38">
        <v>100116000</v>
      </c>
      <c r="B9" s="39"/>
      <c r="C9" s="2"/>
      <c r="D9" s="2"/>
      <c r="E9" s="40" t="s">
        <v>5</v>
      </c>
      <c r="F9" s="40"/>
    </row>
    <row r="10" spans="1:6" ht="16.5" thickBot="1" x14ac:dyDescent="0.3">
      <c r="A10" s="1"/>
      <c r="B10" s="1"/>
      <c r="C10" s="2"/>
      <c r="D10" s="2"/>
      <c r="E10" s="40" t="s">
        <v>126</v>
      </c>
      <c r="F10" s="40"/>
    </row>
    <row r="11" spans="1:6" ht="63.75" thickBot="1" x14ac:dyDescent="0.3">
      <c r="A11" s="6" t="s">
        <v>6</v>
      </c>
      <c r="B11" s="7" t="s">
        <v>7</v>
      </c>
      <c r="C11" s="8" t="s">
        <v>8</v>
      </c>
      <c r="D11" s="7" t="s">
        <v>9</v>
      </c>
      <c r="E11" s="7" t="s">
        <v>10</v>
      </c>
      <c r="F11" s="9" t="s">
        <v>11</v>
      </c>
    </row>
    <row r="12" spans="1:6" x14ac:dyDescent="0.25">
      <c r="A12" s="10" t="s">
        <v>12</v>
      </c>
      <c r="B12" s="11">
        <v>45444</v>
      </c>
      <c r="C12" s="12" t="s">
        <v>122</v>
      </c>
      <c r="D12" s="25">
        <v>0</v>
      </c>
      <c r="E12" s="25">
        <v>0</v>
      </c>
      <c r="F12" s="19">
        <v>325274779.72000003</v>
      </c>
    </row>
    <row r="13" spans="1:6" x14ac:dyDescent="0.25">
      <c r="A13" s="28" t="s">
        <v>128</v>
      </c>
      <c r="B13" s="11">
        <v>45456</v>
      </c>
      <c r="C13" s="12" t="s">
        <v>13</v>
      </c>
      <c r="D13" s="20">
        <v>130724593.81</v>
      </c>
      <c r="E13" s="25">
        <v>0</v>
      </c>
      <c r="F13" s="19">
        <f>F12+D13</f>
        <v>455999373.53000003</v>
      </c>
    </row>
    <row r="14" spans="1:6" x14ac:dyDescent="0.25">
      <c r="A14" s="28" t="s">
        <v>129</v>
      </c>
      <c r="B14" s="11">
        <v>45456</v>
      </c>
      <c r="C14" s="12" t="s">
        <v>14</v>
      </c>
      <c r="D14" s="20">
        <v>1493754</v>
      </c>
      <c r="E14" s="25">
        <v>0</v>
      </c>
      <c r="F14" s="19">
        <f>+F13+D14</f>
        <v>457493127.53000003</v>
      </c>
    </row>
    <row r="15" spans="1:6" x14ac:dyDescent="0.25">
      <c r="A15" s="28" t="s">
        <v>130</v>
      </c>
      <c r="B15" s="11">
        <v>45456</v>
      </c>
      <c r="C15" s="12" t="s">
        <v>125</v>
      </c>
      <c r="D15" s="20">
        <v>507166.67</v>
      </c>
      <c r="E15" s="25">
        <v>0</v>
      </c>
      <c r="F15" s="19">
        <f>+F14+D15</f>
        <v>458000294.20000005</v>
      </c>
    </row>
    <row r="16" spans="1:6" x14ac:dyDescent="0.25">
      <c r="A16" s="29">
        <v>3312</v>
      </c>
      <c r="B16" s="32">
        <v>45446</v>
      </c>
      <c r="C16" s="30" t="s">
        <v>21</v>
      </c>
      <c r="D16" s="26">
        <v>0</v>
      </c>
      <c r="E16" s="27">
        <v>82600</v>
      </c>
      <c r="F16" s="21">
        <f>F15-E16</f>
        <v>457917694.20000005</v>
      </c>
    </row>
    <row r="17" spans="1:6" x14ac:dyDescent="0.25">
      <c r="A17" s="29">
        <v>3314</v>
      </c>
      <c r="B17" s="32">
        <v>45446</v>
      </c>
      <c r="C17" s="30" t="s">
        <v>71</v>
      </c>
      <c r="D17" s="26">
        <v>0</v>
      </c>
      <c r="E17" s="27">
        <v>103660.73</v>
      </c>
      <c r="F17" s="21">
        <f t="shared" ref="F17:F80" si="0">F16-E17</f>
        <v>457814033.47000003</v>
      </c>
    </row>
    <row r="18" spans="1:6" x14ac:dyDescent="0.25">
      <c r="A18" s="29">
        <v>3317</v>
      </c>
      <c r="B18" s="32">
        <v>45446</v>
      </c>
      <c r="C18" s="30" t="s">
        <v>22</v>
      </c>
      <c r="D18" s="26">
        <v>0</v>
      </c>
      <c r="E18" s="27">
        <v>23600</v>
      </c>
      <c r="F18" s="21">
        <f t="shared" si="0"/>
        <v>457790433.47000003</v>
      </c>
    </row>
    <row r="19" spans="1:6" x14ac:dyDescent="0.25">
      <c r="A19" s="29">
        <v>3318</v>
      </c>
      <c r="B19" s="32">
        <v>45446</v>
      </c>
      <c r="C19" s="30" t="s">
        <v>72</v>
      </c>
      <c r="D19" s="26">
        <v>0</v>
      </c>
      <c r="E19" s="27">
        <v>3540</v>
      </c>
      <c r="F19" s="21">
        <f t="shared" si="0"/>
        <v>457786893.47000003</v>
      </c>
    </row>
    <row r="20" spans="1:6" x14ac:dyDescent="0.25">
      <c r="A20" s="29">
        <v>3319</v>
      </c>
      <c r="B20" s="32">
        <v>45446</v>
      </c>
      <c r="C20" s="30" t="s">
        <v>70</v>
      </c>
      <c r="D20" s="26">
        <v>0</v>
      </c>
      <c r="E20" s="27">
        <v>357540</v>
      </c>
      <c r="F20" s="21">
        <f t="shared" si="0"/>
        <v>457429353.47000003</v>
      </c>
    </row>
    <row r="21" spans="1:6" x14ac:dyDescent="0.25">
      <c r="A21" s="29">
        <v>3321</v>
      </c>
      <c r="B21" s="32">
        <v>45446</v>
      </c>
      <c r="C21" s="30" t="s">
        <v>73</v>
      </c>
      <c r="D21" s="26">
        <v>0</v>
      </c>
      <c r="E21" s="27">
        <v>59000</v>
      </c>
      <c r="F21" s="21">
        <f t="shared" si="0"/>
        <v>457370353.47000003</v>
      </c>
    </row>
    <row r="22" spans="1:6" x14ac:dyDescent="0.25">
      <c r="A22" s="29">
        <v>3324</v>
      </c>
      <c r="B22" s="32">
        <v>45446</v>
      </c>
      <c r="C22" s="30" t="s">
        <v>74</v>
      </c>
      <c r="D22" s="26">
        <v>0</v>
      </c>
      <c r="E22" s="27">
        <v>11800</v>
      </c>
      <c r="F22" s="21">
        <f t="shared" si="0"/>
        <v>457358553.47000003</v>
      </c>
    </row>
    <row r="23" spans="1:6" x14ac:dyDescent="0.25">
      <c r="A23" s="29">
        <v>3327</v>
      </c>
      <c r="B23" s="32">
        <v>45446</v>
      </c>
      <c r="C23" s="30" t="s">
        <v>54</v>
      </c>
      <c r="D23" s="26">
        <v>0</v>
      </c>
      <c r="E23" s="27">
        <v>184161.6</v>
      </c>
      <c r="F23" s="21">
        <f t="shared" si="0"/>
        <v>457174391.87</v>
      </c>
    </row>
    <row r="24" spans="1:6" x14ac:dyDescent="0.25">
      <c r="A24" s="29">
        <v>3333</v>
      </c>
      <c r="B24" s="32">
        <v>45447</v>
      </c>
      <c r="C24" s="30" t="s">
        <v>124</v>
      </c>
      <c r="D24" s="26">
        <v>0</v>
      </c>
      <c r="E24" s="27">
        <v>36950</v>
      </c>
      <c r="F24" s="21">
        <f t="shared" si="0"/>
        <v>457137441.87</v>
      </c>
    </row>
    <row r="25" spans="1:6" x14ac:dyDescent="0.25">
      <c r="A25" s="29">
        <v>3335</v>
      </c>
      <c r="B25" s="32">
        <v>45447</v>
      </c>
      <c r="C25" s="30" t="s">
        <v>75</v>
      </c>
      <c r="D25" s="26">
        <v>0</v>
      </c>
      <c r="E25" s="27">
        <v>199066</v>
      </c>
      <c r="F25" s="21">
        <f t="shared" si="0"/>
        <v>456938375.87</v>
      </c>
    </row>
    <row r="26" spans="1:6" x14ac:dyDescent="0.25">
      <c r="A26" s="29">
        <v>3337</v>
      </c>
      <c r="B26" s="32">
        <v>45447</v>
      </c>
      <c r="C26" s="30" t="s">
        <v>76</v>
      </c>
      <c r="D26" s="26">
        <v>0</v>
      </c>
      <c r="E26" s="27">
        <v>37760</v>
      </c>
      <c r="F26" s="21">
        <f t="shared" si="0"/>
        <v>456900615.87</v>
      </c>
    </row>
    <row r="27" spans="1:6" x14ac:dyDescent="0.25">
      <c r="A27" s="29">
        <v>3340</v>
      </c>
      <c r="B27" s="32">
        <v>45447</v>
      </c>
      <c r="C27" s="30" t="s">
        <v>77</v>
      </c>
      <c r="D27" s="26">
        <v>0</v>
      </c>
      <c r="E27" s="27">
        <v>72000</v>
      </c>
      <c r="F27" s="21">
        <f t="shared" si="0"/>
        <v>456828615.87</v>
      </c>
    </row>
    <row r="28" spans="1:6" x14ac:dyDescent="0.25">
      <c r="A28" s="29">
        <v>3341</v>
      </c>
      <c r="B28" s="32">
        <v>45447</v>
      </c>
      <c r="C28" s="30" t="s">
        <v>67</v>
      </c>
      <c r="D28" s="26">
        <v>0</v>
      </c>
      <c r="E28" s="27">
        <v>4579567.38</v>
      </c>
      <c r="F28" s="21">
        <f t="shared" si="0"/>
        <v>452249048.49000001</v>
      </c>
    </row>
    <row r="29" spans="1:6" x14ac:dyDescent="0.25">
      <c r="A29" s="29">
        <v>3346</v>
      </c>
      <c r="B29" s="32">
        <v>45447</v>
      </c>
      <c r="C29" s="30" t="s">
        <v>140</v>
      </c>
      <c r="D29" s="26">
        <v>0</v>
      </c>
      <c r="E29" s="27">
        <v>3503562.5</v>
      </c>
      <c r="F29" s="21">
        <f t="shared" si="0"/>
        <v>448745485.99000001</v>
      </c>
    </row>
    <row r="30" spans="1:6" x14ac:dyDescent="0.25">
      <c r="A30" s="29">
        <v>3355</v>
      </c>
      <c r="B30" s="32">
        <v>45448</v>
      </c>
      <c r="C30" s="30" t="s">
        <v>63</v>
      </c>
      <c r="D30" s="26">
        <v>0</v>
      </c>
      <c r="E30" s="27">
        <v>42535.66</v>
      </c>
      <c r="F30" s="21">
        <f t="shared" si="0"/>
        <v>448702950.32999998</v>
      </c>
    </row>
    <row r="31" spans="1:6" x14ac:dyDescent="0.25">
      <c r="A31" s="29">
        <v>3359</v>
      </c>
      <c r="B31" s="32">
        <v>45448</v>
      </c>
      <c r="C31" s="30" t="s">
        <v>141</v>
      </c>
      <c r="D31" s="26">
        <v>0</v>
      </c>
      <c r="E31" s="27">
        <v>484430</v>
      </c>
      <c r="F31" s="21">
        <f t="shared" si="0"/>
        <v>448218520.32999998</v>
      </c>
    </row>
    <row r="32" spans="1:6" x14ac:dyDescent="0.25">
      <c r="A32" s="29">
        <v>3360</v>
      </c>
      <c r="B32" s="32">
        <v>45448</v>
      </c>
      <c r="C32" s="30" t="s">
        <v>78</v>
      </c>
      <c r="D32" s="26">
        <v>0</v>
      </c>
      <c r="E32" s="27">
        <v>1115845.17</v>
      </c>
      <c r="F32" s="21">
        <f t="shared" si="0"/>
        <v>447102675.15999997</v>
      </c>
    </row>
    <row r="33" spans="1:6" x14ac:dyDescent="0.25">
      <c r="A33" s="29">
        <v>3362</v>
      </c>
      <c r="B33" s="32">
        <v>45448</v>
      </c>
      <c r="C33" s="30" t="s">
        <v>45</v>
      </c>
      <c r="D33" s="26">
        <v>0</v>
      </c>
      <c r="E33" s="27">
        <v>189484.79999999999</v>
      </c>
      <c r="F33" s="21">
        <f t="shared" si="0"/>
        <v>446913190.35999995</v>
      </c>
    </row>
    <row r="34" spans="1:6" x14ac:dyDescent="0.25">
      <c r="A34" s="29">
        <v>3365</v>
      </c>
      <c r="B34" s="32">
        <v>45448</v>
      </c>
      <c r="C34" s="30" t="s">
        <v>131</v>
      </c>
      <c r="D34" s="26">
        <v>0</v>
      </c>
      <c r="E34" s="27">
        <v>3500</v>
      </c>
      <c r="F34" s="21">
        <f t="shared" si="0"/>
        <v>446909690.35999995</v>
      </c>
    </row>
    <row r="35" spans="1:6" x14ac:dyDescent="0.25">
      <c r="A35" s="29">
        <v>3370</v>
      </c>
      <c r="B35" s="32">
        <v>45448</v>
      </c>
      <c r="C35" s="30" t="s">
        <v>47</v>
      </c>
      <c r="D35" s="26">
        <v>0</v>
      </c>
      <c r="E35" s="27">
        <v>22500</v>
      </c>
      <c r="F35" s="21">
        <f t="shared" si="0"/>
        <v>446887190.35999995</v>
      </c>
    </row>
    <row r="36" spans="1:6" x14ac:dyDescent="0.25">
      <c r="A36" s="29">
        <v>3375</v>
      </c>
      <c r="B36" s="32">
        <v>45448</v>
      </c>
      <c r="C36" s="30" t="s">
        <v>52</v>
      </c>
      <c r="D36" s="26">
        <v>0</v>
      </c>
      <c r="E36" s="27">
        <v>207521.43</v>
      </c>
      <c r="F36" s="21">
        <f t="shared" si="0"/>
        <v>446679668.92999995</v>
      </c>
    </row>
    <row r="37" spans="1:6" x14ac:dyDescent="0.25">
      <c r="A37" s="29">
        <v>3377</v>
      </c>
      <c r="B37" s="32">
        <v>45448</v>
      </c>
      <c r="C37" s="30" t="s">
        <v>79</v>
      </c>
      <c r="D37" s="26">
        <v>0</v>
      </c>
      <c r="E37" s="27">
        <v>47200</v>
      </c>
      <c r="F37" s="21">
        <f t="shared" si="0"/>
        <v>446632468.92999995</v>
      </c>
    </row>
    <row r="38" spans="1:6" x14ac:dyDescent="0.25">
      <c r="A38" s="29">
        <v>3383</v>
      </c>
      <c r="B38" s="32">
        <v>45448</v>
      </c>
      <c r="C38" s="30" t="s">
        <v>39</v>
      </c>
      <c r="D38" s="26">
        <v>0</v>
      </c>
      <c r="E38" s="27">
        <v>997750</v>
      </c>
      <c r="F38" s="21">
        <f t="shared" si="0"/>
        <v>445634718.92999995</v>
      </c>
    </row>
    <row r="39" spans="1:6" x14ac:dyDescent="0.25">
      <c r="A39" s="29">
        <v>3386</v>
      </c>
      <c r="B39" s="32">
        <v>45448</v>
      </c>
      <c r="C39" s="30" t="s">
        <v>17</v>
      </c>
      <c r="D39" s="26">
        <v>0</v>
      </c>
      <c r="E39" s="27">
        <v>54875.86</v>
      </c>
      <c r="F39" s="21">
        <f t="shared" si="0"/>
        <v>445579843.06999993</v>
      </c>
    </row>
    <row r="40" spans="1:6" x14ac:dyDescent="0.25">
      <c r="A40" s="29">
        <v>3391</v>
      </c>
      <c r="B40" s="32">
        <v>45448</v>
      </c>
      <c r="C40" s="30" t="s">
        <v>19</v>
      </c>
      <c r="D40" s="26">
        <v>0</v>
      </c>
      <c r="E40" s="27">
        <v>70800</v>
      </c>
      <c r="F40" s="21">
        <f t="shared" si="0"/>
        <v>445509043.06999993</v>
      </c>
    </row>
    <row r="41" spans="1:6" x14ac:dyDescent="0.25">
      <c r="A41" s="29">
        <v>3392</v>
      </c>
      <c r="B41" s="32">
        <v>45448</v>
      </c>
      <c r="C41" s="30" t="s">
        <v>81</v>
      </c>
      <c r="D41" s="26">
        <v>0</v>
      </c>
      <c r="E41" s="27">
        <v>54540.54</v>
      </c>
      <c r="F41" s="21">
        <f t="shared" si="0"/>
        <v>445454502.52999991</v>
      </c>
    </row>
    <row r="42" spans="1:6" x14ac:dyDescent="0.25">
      <c r="A42" s="29">
        <v>3394</v>
      </c>
      <c r="B42" s="32">
        <v>45448</v>
      </c>
      <c r="C42" s="30" t="s">
        <v>132</v>
      </c>
      <c r="D42" s="26">
        <v>0</v>
      </c>
      <c r="E42" s="27">
        <v>47200</v>
      </c>
      <c r="F42" s="21">
        <f t="shared" si="0"/>
        <v>445407302.52999991</v>
      </c>
    </row>
    <row r="43" spans="1:6" x14ac:dyDescent="0.25">
      <c r="A43" s="29">
        <v>3395</v>
      </c>
      <c r="B43" s="32">
        <v>45449</v>
      </c>
      <c r="C43" s="30" t="s">
        <v>80</v>
      </c>
      <c r="D43" s="26">
        <v>0</v>
      </c>
      <c r="E43" s="27">
        <v>552995.19999999995</v>
      </c>
      <c r="F43" s="21">
        <f t="shared" si="0"/>
        <v>444854307.32999992</v>
      </c>
    </row>
    <row r="44" spans="1:6" x14ac:dyDescent="0.25">
      <c r="A44" s="29">
        <v>3400</v>
      </c>
      <c r="B44" s="32">
        <v>45449</v>
      </c>
      <c r="C44" s="30" t="s">
        <v>51</v>
      </c>
      <c r="D44" s="26">
        <v>0</v>
      </c>
      <c r="E44" s="27">
        <v>9400</v>
      </c>
      <c r="F44" s="21">
        <f t="shared" si="0"/>
        <v>444844907.32999992</v>
      </c>
    </row>
    <row r="45" spans="1:6" x14ac:dyDescent="0.25">
      <c r="A45" s="29">
        <v>3414</v>
      </c>
      <c r="B45" s="32">
        <v>45449</v>
      </c>
      <c r="C45" s="30" t="s">
        <v>82</v>
      </c>
      <c r="D45" s="26">
        <v>0</v>
      </c>
      <c r="E45" s="27">
        <v>439998.4</v>
      </c>
      <c r="F45" s="21">
        <f t="shared" si="0"/>
        <v>444404908.92999995</v>
      </c>
    </row>
    <row r="46" spans="1:6" x14ac:dyDescent="0.25">
      <c r="A46" s="29">
        <v>3415</v>
      </c>
      <c r="B46" s="32">
        <v>45449</v>
      </c>
      <c r="C46" s="30" t="s">
        <v>142</v>
      </c>
      <c r="D46" s="26">
        <v>0</v>
      </c>
      <c r="E46" s="27">
        <v>13328643</v>
      </c>
      <c r="F46" s="21">
        <f t="shared" si="0"/>
        <v>431076265.92999995</v>
      </c>
    </row>
    <row r="47" spans="1:6" x14ac:dyDescent="0.25">
      <c r="A47" s="29">
        <v>3425</v>
      </c>
      <c r="B47" s="32">
        <v>45449</v>
      </c>
      <c r="C47" s="30" t="s">
        <v>83</v>
      </c>
      <c r="D47" s="26">
        <v>0</v>
      </c>
      <c r="E47" s="27">
        <v>41666.67</v>
      </c>
      <c r="F47" s="21">
        <f t="shared" si="0"/>
        <v>431034599.25999993</v>
      </c>
    </row>
    <row r="48" spans="1:6" x14ac:dyDescent="0.25">
      <c r="A48" s="29">
        <v>3426</v>
      </c>
      <c r="B48" s="32">
        <v>45449</v>
      </c>
      <c r="C48" s="30" t="s">
        <v>44</v>
      </c>
      <c r="D48" s="26">
        <v>0</v>
      </c>
      <c r="E48" s="27">
        <v>117856.04</v>
      </c>
      <c r="F48" s="21">
        <f t="shared" si="0"/>
        <v>430916743.21999991</v>
      </c>
    </row>
    <row r="49" spans="1:6" x14ac:dyDescent="0.25">
      <c r="A49" s="29">
        <v>3433</v>
      </c>
      <c r="B49" s="32">
        <v>45449</v>
      </c>
      <c r="C49" s="30" t="s">
        <v>22</v>
      </c>
      <c r="D49" s="26">
        <v>0</v>
      </c>
      <c r="E49" s="27">
        <v>70800</v>
      </c>
      <c r="F49" s="21">
        <f t="shared" si="0"/>
        <v>430845943.21999991</v>
      </c>
    </row>
    <row r="50" spans="1:6" x14ac:dyDescent="0.25">
      <c r="A50" s="29">
        <v>3434</v>
      </c>
      <c r="B50" s="32">
        <v>45449</v>
      </c>
      <c r="C50" s="30" t="s">
        <v>133</v>
      </c>
      <c r="D50" s="26">
        <v>0</v>
      </c>
      <c r="E50" s="27">
        <v>10589458</v>
      </c>
      <c r="F50" s="21">
        <f t="shared" si="0"/>
        <v>420256485.21999991</v>
      </c>
    </row>
    <row r="51" spans="1:6" x14ac:dyDescent="0.25">
      <c r="A51" s="29">
        <v>3440</v>
      </c>
      <c r="B51" s="32">
        <v>45450</v>
      </c>
      <c r="C51" s="30" t="s">
        <v>134</v>
      </c>
      <c r="D51" s="26">
        <v>0</v>
      </c>
      <c r="E51" s="27">
        <v>7942093.5</v>
      </c>
      <c r="F51" s="21">
        <f t="shared" si="0"/>
        <v>412314391.71999991</v>
      </c>
    </row>
    <row r="52" spans="1:6" x14ac:dyDescent="0.25">
      <c r="A52" s="29">
        <v>3443</v>
      </c>
      <c r="B52" s="32">
        <v>45450</v>
      </c>
      <c r="C52" s="30" t="s">
        <v>67</v>
      </c>
      <c r="D52" s="26">
        <v>0</v>
      </c>
      <c r="E52" s="27">
        <v>1715268.13</v>
      </c>
      <c r="F52" s="21">
        <f t="shared" si="0"/>
        <v>410599123.58999991</v>
      </c>
    </row>
    <row r="53" spans="1:6" x14ac:dyDescent="0.25">
      <c r="A53" s="29">
        <v>3448</v>
      </c>
      <c r="B53" s="32">
        <v>45450</v>
      </c>
      <c r="C53" s="30" t="s">
        <v>84</v>
      </c>
      <c r="D53" s="26">
        <v>0</v>
      </c>
      <c r="E53" s="27">
        <v>15340</v>
      </c>
      <c r="F53" s="21">
        <f t="shared" si="0"/>
        <v>410583783.58999991</v>
      </c>
    </row>
    <row r="54" spans="1:6" x14ac:dyDescent="0.25">
      <c r="A54" s="29">
        <v>3456</v>
      </c>
      <c r="B54" s="32">
        <v>45450</v>
      </c>
      <c r="C54" s="30" t="s">
        <v>85</v>
      </c>
      <c r="D54" s="26">
        <v>0</v>
      </c>
      <c r="E54" s="27">
        <v>25226.76</v>
      </c>
      <c r="F54" s="21">
        <f t="shared" si="0"/>
        <v>410558556.82999992</v>
      </c>
    </row>
    <row r="55" spans="1:6" x14ac:dyDescent="0.25">
      <c r="A55" s="29">
        <v>3458</v>
      </c>
      <c r="B55" s="32">
        <v>45450</v>
      </c>
      <c r="C55" s="30" t="s">
        <v>86</v>
      </c>
      <c r="D55" s="26">
        <v>0</v>
      </c>
      <c r="E55" s="27">
        <v>91798</v>
      </c>
      <c r="F55" s="21">
        <f t="shared" si="0"/>
        <v>410466758.82999992</v>
      </c>
    </row>
    <row r="56" spans="1:6" x14ac:dyDescent="0.25">
      <c r="A56" s="29">
        <v>3484</v>
      </c>
      <c r="B56" s="32">
        <v>45453</v>
      </c>
      <c r="C56" s="30" t="s">
        <v>87</v>
      </c>
      <c r="D56" s="26">
        <v>0</v>
      </c>
      <c r="E56" s="27">
        <v>443673.29</v>
      </c>
      <c r="F56" s="21">
        <f t="shared" si="0"/>
        <v>410023085.5399999</v>
      </c>
    </row>
    <row r="57" spans="1:6" x14ac:dyDescent="0.25">
      <c r="A57" s="29">
        <v>3487</v>
      </c>
      <c r="B57" s="32">
        <v>45453</v>
      </c>
      <c r="C57" s="30" t="s">
        <v>55</v>
      </c>
      <c r="D57" s="26">
        <v>0</v>
      </c>
      <c r="E57" s="27">
        <v>156800</v>
      </c>
      <c r="F57" s="21">
        <f t="shared" si="0"/>
        <v>409866285.5399999</v>
      </c>
    </row>
    <row r="58" spans="1:6" x14ac:dyDescent="0.25">
      <c r="A58" s="29">
        <v>3489</v>
      </c>
      <c r="B58" s="32">
        <v>45453</v>
      </c>
      <c r="C58" s="30" t="s">
        <v>20</v>
      </c>
      <c r="D58" s="26">
        <v>0</v>
      </c>
      <c r="E58" s="27">
        <v>771372.5</v>
      </c>
      <c r="F58" s="21">
        <f t="shared" si="0"/>
        <v>409094913.0399999</v>
      </c>
    </row>
    <row r="59" spans="1:6" x14ac:dyDescent="0.25">
      <c r="A59" s="29">
        <v>3495</v>
      </c>
      <c r="B59" s="32">
        <v>45454</v>
      </c>
      <c r="C59" s="30" t="s">
        <v>88</v>
      </c>
      <c r="D59" s="26">
        <v>0</v>
      </c>
      <c r="E59" s="27">
        <v>620282.34</v>
      </c>
      <c r="F59" s="21">
        <f t="shared" si="0"/>
        <v>408474630.69999993</v>
      </c>
    </row>
    <row r="60" spans="1:6" x14ac:dyDescent="0.25">
      <c r="A60" s="29">
        <v>3498</v>
      </c>
      <c r="B60" s="32">
        <v>45454</v>
      </c>
      <c r="C60" s="30" t="s">
        <v>89</v>
      </c>
      <c r="D60" s="26">
        <v>0</v>
      </c>
      <c r="E60" s="27">
        <v>860481.96</v>
      </c>
      <c r="F60" s="21">
        <f t="shared" si="0"/>
        <v>407614148.73999995</v>
      </c>
    </row>
    <row r="61" spans="1:6" x14ac:dyDescent="0.25">
      <c r="A61" s="29">
        <v>3527</v>
      </c>
      <c r="B61" s="32">
        <v>45455</v>
      </c>
      <c r="C61" s="30" t="s">
        <v>90</v>
      </c>
      <c r="D61" s="26">
        <v>0</v>
      </c>
      <c r="E61" s="27">
        <v>76826.2</v>
      </c>
      <c r="F61" s="21">
        <f t="shared" si="0"/>
        <v>407537322.53999996</v>
      </c>
    </row>
    <row r="62" spans="1:6" x14ac:dyDescent="0.25">
      <c r="A62" s="29">
        <v>3529</v>
      </c>
      <c r="B62" s="32">
        <v>45455</v>
      </c>
      <c r="C62" s="30" t="s">
        <v>60</v>
      </c>
      <c r="D62" s="26">
        <v>0</v>
      </c>
      <c r="E62" s="27">
        <v>158026.01999999999</v>
      </c>
      <c r="F62" s="21">
        <f t="shared" si="0"/>
        <v>407379296.51999998</v>
      </c>
    </row>
    <row r="63" spans="1:6" x14ac:dyDescent="0.25">
      <c r="A63" s="29">
        <v>3544</v>
      </c>
      <c r="B63" s="32">
        <v>45455</v>
      </c>
      <c r="C63" s="30" t="s">
        <v>62</v>
      </c>
      <c r="D63" s="26">
        <v>0</v>
      </c>
      <c r="E63" s="27">
        <v>16560</v>
      </c>
      <c r="F63" s="21">
        <f t="shared" si="0"/>
        <v>407362736.51999998</v>
      </c>
    </row>
    <row r="64" spans="1:6" x14ac:dyDescent="0.25">
      <c r="A64" s="29">
        <v>3546</v>
      </c>
      <c r="B64" s="32">
        <v>45455</v>
      </c>
      <c r="C64" s="30" t="s">
        <v>15</v>
      </c>
      <c r="D64" s="26">
        <v>0</v>
      </c>
      <c r="E64" s="27">
        <v>60600.42</v>
      </c>
      <c r="F64" s="21">
        <f t="shared" si="0"/>
        <v>407302136.09999996</v>
      </c>
    </row>
    <row r="65" spans="1:6" x14ac:dyDescent="0.25">
      <c r="A65" s="29">
        <v>3551</v>
      </c>
      <c r="B65" s="32">
        <v>45455</v>
      </c>
      <c r="C65" s="30" t="s">
        <v>143</v>
      </c>
      <c r="D65" s="26">
        <v>0</v>
      </c>
      <c r="E65" s="27">
        <v>158592.5</v>
      </c>
      <c r="F65" s="21">
        <f t="shared" si="0"/>
        <v>407143543.59999996</v>
      </c>
    </row>
    <row r="66" spans="1:6" x14ac:dyDescent="0.25">
      <c r="A66" s="29">
        <v>3554</v>
      </c>
      <c r="B66" s="32">
        <v>45455</v>
      </c>
      <c r="C66" s="30" t="s">
        <v>144</v>
      </c>
      <c r="D66" s="26">
        <v>0</v>
      </c>
      <c r="E66" s="27">
        <v>27500</v>
      </c>
      <c r="F66" s="21">
        <f t="shared" si="0"/>
        <v>407116043.59999996</v>
      </c>
    </row>
    <row r="67" spans="1:6" x14ac:dyDescent="0.25">
      <c r="A67" s="29">
        <v>3556</v>
      </c>
      <c r="B67" s="32">
        <v>45455</v>
      </c>
      <c r="C67" s="30" t="s">
        <v>145</v>
      </c>
      <c r="D67" s="26">
        <v>0</v>
      </c>
      <c r="E67" s="27">
        <v>258938.3</v>
      </c>
      <c r="F67" s="21">
        <f t="shared" si="0"/>
        <v>406857105.29999995</v>
      </c>
    </row>
    <row r="68" spans="1:6" x14ac:dyDescent="0.25">
      <c r="A68" s="29">
        <v>3569</v>
      </c>
      <c r="B68" s="32">
        <v>45455</v>
      </c>
      <c r="C68" s="30" t="s">
        <v>56</v>
      </c>
      <c r="D68" s="26">
        <v>0</v>
      </c>
      <c r="E68" s="27">
        <v>15000</v>
      </c>
      <c r="F68" s="21">
        <f t="shared" si="0"/>
        <v>406842105.29999995</v>
      </c>
    </row>
    <row r="69" spans="1:6" x14ac:dyDescent="0.25">
      <c r="A69" s="29">
        <v>3571</v>
      </c>
      <c r="B69" s="32">
        <v>45455</v>
      </c>
      <c r="C69" s="30" t="s">
        <v>56</v>
      </c>
      <c r="D69" s="26">
        <v>0</v>
      </c>
      <c r="E69" s="27">
        <v>67830</v>
      </c>
      <c r="F69" s="21">
        <f t="shared" si="0"/>
        <v>406774275.29999995</v>
      </c>
    </row>
    <row r="70" spans="1:6" x14ac:dyDescent="0.25">
      <c r="A70" s="29">
        <v>3573</v>
      </c>
      <c r="B70" s="32">
        <v>45455</v>
      </c>
      <c r="C70" s="30" t="s">
        <v>46</v>
      </c>
      <c r="D70" s="26">
        <v>0</v>
      </c>
      <c r="E70" s="27">
        <v>129236.8</v>
      </c>
      <c r="F70" s="21">
        <f t="shared" si="0"/>
        <v>406645038.49999994</v>
      </c>
    </row>
    <row r="71" spans="1:6" x14ac:dyDescent="0.25">
      <c r="A71" s="29">
        <v>3576</v>
      </c>
      <c r="B71" s="32">
        <v>45455</v>
      </c>
      <c r="C71" s="30" t="s">
        <v>91</v>
      </c>
      <c r="D71" s="26">
        <v>0</v>
      </c>
      <c r="E71" s="27">
        <v>125080</v>
      </c>
      <c r="F71" s="21">
        <f t="shared" si="0"/>
        <v>406519958.49999994</v>
      </c>
    </row>
    <row r="72" spans="1:6" x14ac:dyDescent="0.25">
      <c r="A72" s="29">
        <v>3581</v>
      </c>
      <c r="B72" s="32">
        <v>45455</v>
      </c>
      <c r="C72" s="30" t="s">
        <v>92</v>
      </c>
      <c r="D72" s="26">
        <v>0</v>
      </c>
      <c r="E72" s="27">
        <v>97350</v>
      </c>
      <c r="F72" s="21">
        <f t="shared" si="0"/>
        <v>406422608.49999994</v>
      </c>
    </row>
    <row r="73" spans="1:6" x14ac:dyDescent="0.25">
      <c r="A73" s="29">
        <v>3594</v>
      </c>
      <c r="B73" s="32">
        <v>45455</v>
      </c>
      <c r="C73" s="30" t="s">
        <v>69</v>
      </c>
      <c r="D73" s="26">
        <v>0</v>
      </c>
      <c r="E73" s="27">
        <v>96005.11</v>
      </c>
      <c r="F73" s="21">
        <f t="shared" si="0"/>
        <v>406326603.38999993</v>
      </c>
    </row>
    <row r="74" spans="1:6" x14ac:dyDescent="0.25">
      <c r="A74" s="29">
        <v>3634</v>
      </c>
      <c r="B74" s="32">
        <v>45456</v>
      </c>
      <c r="C74" s="30" t="s">
        <v>135</v>
      </c>
      <c r="D74" s="26">
        <v>0</v>
      </c>
      <c r="E74" s="27">
        <v>125000</v>
      </c>
      <c r="F74" s="21">
        <f t="shared" si="0"/>
        <v>406201603.38999993</v>
      </c>
    </row>
    <row r="75" spans="1:6" x14ac:dyDescent="0.25">
      <c r="A75" s="29">
        <v>3636</v>
      </c>
      <c r="B75" s="32">
        <v>45456</v>
      </c>
      <c r="C75" s="30" t="s">
        <v>93</v>
      </c>
      <c r="D75" s="26">
        <v>0</v>
      </c>
      <c r="E75" s="27">
        <v>22443.599999999999</v>
      </c>
      <c r="F75" s="21">
        <f t="shared" si="0"/>
        <v>406179159.7899999</v>
      </c>
    </row>
    <row r="76" spans="1:6" x14ac:dyDescent="0.25">
      <c r="A76" s="29">
        <v>3640</v>
      </c>
      <c r="B76" s="32">
        <v>45456</v>
      </c>
      <c r="C76" s="30" t="s">
        <v>146</v>
      </c>
      <c r="D76" s="26">
        <v>0</v>
      </c>
      <c r="E76" s="27">
        <v>26626576.34</v>
      </c>
      <c r="F76" s="21">
        <f t="shared" si="0"/>
        <v>379552583.44999993</v>
      </c>
    </row>
    <row r="77" spans="1:6" x14ac:dyDescent="0.25">
      <c r="A77" s="29">
        <v>3644</v>
      </c>
      <c r="B77" s="32">
        <v>45456</v>
      </c>
      <c r="C77" s="30" t="s">
        <v>94</v>
      </c>
      <c r="D77" s="26">
        <v>0</v>
      </c>
      <c r="E77" s="27">
        <v>37136.019999999997</v>
      </c>
      <c r="F77" s="21">
        <f t="shared" si="0"/>
        <v>379515447.42999995</v>
      </c>
    </row>
    <row r="78" spans="1:6" x14ac:dyDescent="0.25">
      <c r="A78" s="29">
        <v>3648</v>
      </c>
      <c r="B78" s="32">
        <v>45456</v>
      </c>
      <c r="C78" s="30" t="s">
        <v>147</v>
      </c>
      <c r="D78" s="26">
        <v>0</v>
      </c>
      <c r="E78" s="27">
        <v>2582000</v>
      </c>
      <c r="F78" s="21">
        <f t="shared" si="0"/>
        <v>376933447.42999995</v>
      </c>
    </row>
    <row r="79" spans="1:6" x14ac:dyDescent="0.25">
      <c r="A79" s="29">
        <v>3670</v>
      </c>
      <c r="B79" s="32">
        <v>45457</v>
      </c>
      <c r="C79" s="30" t="s">
        <v>95</v>
      </c>
      <c r="D79" s="26">
        <v>0</v>
      </c>
      <c r="E79" s="27">
        <v>91655</v>
      </c>
      <c r="F79" s="21">
        <f t="shared" si="0"/>
        <v>376841792.42999995</v>
      </c>
    </row>
    <row r="80" spans="1:6" x14ac:dyDescent="0.25">
      <c r="A80" s="29">
        <v>3671</v>
      </c>
      <c r="B80" s="32">
        <v>45457</v>
      </c>
      <c r="C80" s="30" t="s">
        <v>44</v>
      </c>
      <c r="D80" s="26">
        <v>0</v>
      </c>
      <c r="E80" s="27">
        <v>266551.62</v>
      </c>
      <c r="F80" s="21">
        <f t="shared" si="0"/>
        <v>376575240.80999994</v>
      </c>
    </row>
    <row r="81" spans="1:6" x14ac:dyDescent="0.25">
      <c r="A81" s="29">
        <v>3672</v>
      </c>
      <c r="B81" s="32">
        <v>45457</v>
      </c>
      <c r="C81" s="30" t="s">
        <v>96</v>
      </c>
      <c r="D81" s="26">
        <v>0</v>
      </c>
      <c r="E81" s="27">
        <v>14926</v>
      </c>
      <c r="F81" s="21">
        <f t="shared" ref="F81:F144" si="1">F80-E81</f>
        <v>376560314.80999994</v>
      </c>
    </row>
    <row r="82" spans="1:6" x14ac:dyDescent="0.25">
      <c r="A82" s="29">
        <v>3674</v>
      </c>
      <c r="B82" s="32">
        <v>45457</v>
      </c>
      <c r="C82" s="30" t="s">
        <v>48</v>
      </c>
      <c r="D82" s="26">
        <v>0</v>
      </c>
      <c r="E82" s="27">
        <v>149954.26</v>
      </c>
      <c r="F82" s="21">
        <f t="shared" si="1"/>
        <v>376410360.54999995</v>
      </c>
    </row>
    <row r="83" spans="1:6" x14ac:dyDescent="0.25">
      <c r="A83" s="29">
        <v>3675</v>
      </c>
      <c r="B83" s="32">
        <v>45457</v>
      </c>
      <c r="C83" s="30" t="s">
        <v>97</v>
      </c>
      <c r="D83" s="26">
        <v>0</v>
      </c>
      <c r="E83" s="27">
        <v>99734.399999999994</v>
      </c>
      <c r="F83" s="21">
        <f t="shared" si="1"/>
        <v>376310626.14999998</v>
      </c>
    </row>
    <row r="84" spans="1:6" x14ac:dyDescent="0.25">
      <c r="A84" s="29">
        <v>3676</v>
      </c>
      <c r="B84" s="32">
        <v>45457</v>
      </c>
      <c r="C84" s="30" t="s">
        <v>15</v>
      </c>
      <c r="D84" s="26">
        <v>0</v>
      </c>
      <c r="E84" s="27">
        <v>427776.77</v>
      </c>
      <c r="F84" s="21">
        <f t="shared" si="1"/>
        <v>375882849.38</v>
      </c>
    </row>
    <row r="85" spans="1:6" x14ac:dyDescent="0.25">
      <c r="A85" s="29">
        <v>3677</v>
      </c>
      <c r="B85" s="32">
        <v>45457</v>
      </c>
      <c r="C85" s="30" t="s">
        <v>57</v>
      </c>
      <c r="D85" s="26">
        <v>0</v>
      </c>
      <c r="E85" s="27">
        <v>423021.16</v>
      </c>
      <c r="F85" s="21">
        <f t="shared" si="1"/>
        <v>375459828.21999997</v>
      </c>
    </row>
    <row r="86" spans="1:6" x14ac:dyDescent="0.25">
      <c r="A86" s="29">
        <v>3679</v>
      </c>
      <c r="B86" s="32">
        <v>45457</v>
      </c>
      <c r="C86" s="30" t="s">
        <v>50</v>
      </c>
      <c r="D86" s="26">
        <v>0</v>
      </c>
      <c r="E86" s="27">
        <v>26260</v>
      </c>
      <c r="F86" s="21">
        <f t="shared" si="1"/>
        <v>375433568.21999997</v>
      </c>
    </row>
    <row r="87" spans="1:6" x14ac:dyDescent="0.25">
      <c r="A87" s="29">
        <v>3680</v>
      </c>
      <c r="B87" s="32">
        <v>45457</v>
      </c>
      <c r="C87" s="30" t="s">
        <v>48</v>
      </c>
      <c r="D87" s="26">
        <v>0</v>
      </c>
      <c r="E87" s="27">
        <v>46938.34</v>
      </c>
      <c r="F87" s="21">
        <f t="shared" si="1"/>
        <v>375386629.88</v>
      </c>
    </row>
    <row r="88" spans="1:6" x14ac:dyDescent="0.25">
      <c r="A88" s="29">
        <v>3693</v>
      </c>
      <c r="B88" s="32">
        <v>45457</v>
      </c>
      <c r="C88" s="30" t="s">
        <v>148</v>
      </c>
      <c r="D88" s="26">
        <v>0</v>
      </c>
      <c r="E88" s="27">
        <v>48014208.240000002</v>
      </c>
      <c r="F88" s="21">
        <f t="shared" si="1"/>
        <v>327372421.63999999</v>
      </c>
    </row>
    <row r="89" spans="1:6" x14ac:dyDescent="0.25">
      <c r="A89" s="29">
        <v>3703</v>
      </c>
      <c r="B89" s="32">
        <v>45457</v>
      </c>
      <c r="C89" s="30" t="s">
        <v>18</v>
      </c>
      <c r="D89" s="26">
        <v>0</v>
      </c>
      <c r="E89" s="27">
        <v>929849.7</v>
      </c>
      <c r="F89" s="21">
        <f t="shared" si="1"/>
        <v>326442571.94</v>
      </c>
    </row>
    <row r="90" spans="1:6" x14ac:dyDescent="0.25">
      <c r="A90" s="29">
        <v>3710</v>
      </c>
      <c r="B90" s="32">
        <v>45457</v>
      </c>
      <c r="C90" s="30" t="s">
        <v>141</v>
      </c>
      <c r="D90" s="26">
        <v>0</v>
      </c>
      <c r="E90" s="27">
        <v>227597</v>
      </c>
      <c r="F90" s="21">
        <f t="shared" si="1"/>
        <v>326214974.94</v>
      </c>
    </row>
    <row r="91" spans="1:6" x14ac:dyDescent="0.25">
      <c r="A91" s="29">
        <v>3714</v>
      </c>
      <c r="B91" s="32">
        <v>45457</v>
      </c>
      <c r="C91" s="30" t="s">
        <v>58</v>
      </c>
      <c r="D91" s="26">
        <v>0</v>
      </c>
      <c r="E91" s="27">
        <v>86730</v>
      </c>
      <c r="F91" s="21">
        <f t="shared" si="1"/>
        <v>326128244.94</v>
      </c>
    </row>
    <row r="92" spans="1:6" x14ac:dyDescent="0.25">
      <c r="A92" s="29">
        <v>3734</v>
      </c>
      <c r="B92" s="32">
        <v>45457</v>
      </c>
      <c r="C92" s="30" t="s">
        <v>98</v>
      </c>
      <c r="D92" s="26">
        <v>0</v>
      </c>
      <c r="E92" s="27">
        <v>2001575</v>
      </c>
      <c r="F92" s="21">
        <f t="shared" si="1"/>
        <v>324126669.94</v>
      </c>
    </row>
    <row r="93" spans="1:6" x14ac:dyDescent="0.25">
      <c r="A93" s="29">
        <v>3739</v>
      </c>
      <c r="B93" s="32">
        <v>45460</v>
      </c>
      <c r="C93" s="30" t="s">
        <v>15</v>
      </c>
      <c r="D93" s="26">
        <v>0</v>
      </c>
      <c r="E93" s="27">
        <v>85363.199999999997</v>
      </c>
      <c r="F93" s="21">
        <f t="shared" si="1"/>
        <v>324041306.74000001</v>
      </c>
    </row>
    <row r="94" spans="1:6" x14ac:dyDescent="0.25">
      <c r="A94" s="29">
        <v>3740</v>
      </c>
      <c r="B94" s="32">
        <v>45460</v>
      </c>
      <c r="C94" s="30" t="s">
        <v>99</v>
      </c>
      <c r="D94" s="26">
        <v>0</v>
      </c>
      <c r="E94" s="27">
        <v>165200</v>
      </c>
      <c r="F94" s="21">
        <f t="shared" si="1"/>
        <v>323876106.74000001</v>
      </c>
    </row>
    <row r="95" spans="1:6" x14ac:dyDescent="0.25">
      <c r="A95" s="29">
        <v>3741</v>
      </c>
      <c r="B95" s="32">
        <v>45460</v>
      </c>
      <c r="C95" s="30" t="s">
        <v>46</v>
      </c>
      <c r="D95" s="26">
        <v>0</v>
      </c>
      <c r="E95" s="27">
        <v>6132</v>
      </c>
      <c r="F95" s="21">
        <f t="shared" si="1"/>
        <v>323869974.74000001</v>
      </c>
    </row>
    <row r="96" spans="1:6" x14ac:dyDescent="0.25">
      <c r="A96" s="29">
        <v>3742</v>
      </c>
      <c r="B96" s="32">
        <v>45460</v>
      </c>
      <c r="C96" s="30" t="s">
        <v>136</v>
      </c>
      <c r="D96" s="26">
        <v>0</v>
      </c>
      <c r="E96" s="27">
        <v>74000.210000000006</v>
      </c>
      <c r="F96" s="21">
        <f t="shared" si="1"/>
        <v>323795974.53000003</v>
      </c>
    </row>
    <row r="97" spans="1:6" x14ac:dyDescent="0.25">
      <c r="A97" s="29">
        <v>3743</v>
      </c>
      <c r="B97" s="32">
        <v>45460</v>
      </c>
      <c r="C97" s="30" t="s">
        <v>18</v>
      </c>
      <c r="D97" s="26">
        <v>0</v>
      </c>
      <c r="E97" s="27">
        <v>1941204.46</v>
      </c>
      <c r="F97" s="21">
        <f t="shared" si="1"/>
        <v>321854770.07000005</v>
      </c>
    </row>
    <row r="98" spans="1:6" x14ac:dyDescent="0.25">
      <c r="A98" s="29">
        <v>3755</v>
      </c>
      <c r="B98" s="32">
        <v>45460</v>
      </c>
      <c r="C98" s="30" t="s">
        <v>137</v>
      </c>
      <c r="D98" s="26">
        <v>0</v>
      </c>
      <c r="E98" s="27">
        <v>35738.699999999997</v>
      </c>
      <c r="F98" s="21">
        <f t="shared" si="1"/>
        <v>321819031.37000006</v>
      </c>
    </row>
    <row r="99" spans="1:6" x14ac:dyDescent="0.25">
      <c r="A99" s="29">
        <v>3767</v>
      </c>
      <c r="B99" s="32">
        <v>45460</v>
      </c>
      <c r="C99" s="30" t="s">
        <v>100</v>
      </c>
      <c r="D99" s="26">
        <v>0</v>
      </c>
      <c r="E99" s="27">
        <v>50622</v>
      </c>
      <c r="F99" s="21">
        <f t="shared" si="1"/>
        <v>321768409.37000006</v>
      </c>
    </row>
    <row r="100" spans="1:6" x14ac:dyDescent="0.25">
      <c r="A100" s="29">
        <v>3768</v>
      </c>
      <c r="B100" s="32">
        <v>45460</v>
      </c>
      <c r="C100" s="30" t="s">
        <v>16</v>
      </c>
      <c r="D100" s="26">
        <v>0</v>
      </c>
      <c r="E100" s="27">
        <v>66399.78</v>
      </c>
      <c r="F100" s="21">
        <f t="shared" si="1"/>
        <v>321702009.59000009</v>
      </c>
    </row>
    <row r="101" spans="1:6" x14ac:dyDescent="0.25">
      <c r="A101" s="29">
        <v>3773</v>
      </c>
      <c r="B101" s="32">
        <v>45460</v>
      </c>
      <c r="C101" s="30" t="s">
        <v>53</v>
      </c>
      <c r="D101" s="26">
        <v>0</v>
      </c>
      <c r="E101" s="27">
        <v>129955</v>
      </c>
      <c r="F101" s="21">
        <f t="shared" si="1"/>
        <v>321572054.59000009</v>
      </c>
    </row>
    <row r="102" spans="1:6" x14ac:dyDescent="0.25">
      <c r="A102" s="29">
        <v>3778</v>
      </c>
      <c r="B102" s="32">
        <v>45461</v>
      </c>
      <c r="C102" s="30" t="s">
        <v>24</v>
      </c>
      <c r="D102" s="26">
        <v>0</v>
      </c>
      <c r="E102" s="27">
        <v>41156.879999999997</v>
      </c>
      <c r="F102" s="21">
        <f t="shared" si="1"/>
        <v>321530897.7100001</v>
      </c>
    </row>
    <row r="103" spans="1:6" x14ac:dyDescent="0.25">
      <c r="A103" s="29">
        <v>3779</v>
      </c>
      <c r="B103" s="32">
        <v>45461</v>
      </c>
      <c r="C103" s="30" t="s">
        <v>26</v>
      </c>
      <c r="D103" s="26">
        <v>0</v>
      </c>
      <c r="E103" s="27">
        <v>60311.99</v>
      </c>
      <c r="F103" s="21">
        <f t="shared" si="1"/>
        <v>321470585.72000009</v>
      </c>
    </row>
    <row r="104" spans="1:6" x14ac:dyDescent="0.25">
      <c r="A104" s="29">
        <v>3781</v>
      </c>
      <c r="B104" s="32">
        <v>45461</v>
      </c>
      <c r="C104" s="30" t="s">
        <v>25</v>
      </c>
      <c r="D104" s="26">
        <v>0</v>
      </c>
      <c r="E104" s="27">
        <v>45272.58</v>
      </c>
      <c r="F104" s="21">
        <f t="shared" si="1"/>
        <v>321425313.1400001</v>
      </c>
    </row>
    <row r="105" spans="1:6" x14ac:dyDescent="0.25">
      <c r="A105" s="29">
        <v>3782</v>
      </c>
      <c r="B105" s="32">
        <v>45461</v>
      </c>
      <c r="C105" s="30" t="s">
        <v>101</v>
      </c>
      <c r="D105" s="26">
        <v>0</v>
      </c>
      <c r="E105" s="27">
        <v>13636428</v>
      </c>
      <c r="F105" s="21">
        <f t="shared" si="1"/>
        <v>307788885.1400001</v>
      </c>
    </row>
    <row r="106" spans="1:6" x14ac:dyDescent="0.25">
      <c r="A106" s="29">
        <v>3783</v>
      </c>
      <c r="B106" s="32">
        <v>45461</v>
      </c>
      <c r="C106" s="30" t="s">
        <v>59</v>
      </c>
      <c r="D106" s="26">
        <v>0</v>
      </c>
      <c r="E106" s="27">
        <v>33011.519999999997</v>
      </c>
      <c r="F106" s="21">
        <f t="shared" si="1"/>
        <v>307755873.62000012</v>
      </c>
    </row>
    <row r="107" spans="1:6" x14ac:dyDescent="0.25">
      <c r="A107" s="29">
        <v>3785</v>
      </c>
      <c r="B107" s="32">
        <v>45461</v>
      </c>
      <c r="C107" s="30" t="s">
        <v>70</v>
      </c>
      <c r="D107" s="26">
        <v>0</v>
      </c>
      <c r="E107" s="27">
        <v>23600</v>
      </c>
      <c r="F107" s="21">
        <f t="shared" si="1"/>
        <v>307732273.62000012</v>
      </c>
    </row>
    <row r="108" spans="1:6" x14ac:dyDescent="0.25">
      <c r="A108" s="29">
        <v>3795</v>
      </c>
      <c r="B108" s="32">
        <v>45461</v>
      </c>
      <c r="C108" s="30" t="s">
        <v>47</v>
      </c>
      <c r="D108" s="26">
        <v>0</v>
      </c>
      <c r="E108" s="27">
        <v>8150</v>
      </c>
      <c r="F108" s="21">
        <f t="shared" si="1"/>
        <v>307724123.62000012</v>
      </c>
    </row>
    <row r="109" spans="1:6" x14ac:dyDescent="0.25">
      <c r="A109" s="29">
        <v>3797</v>
      </c>
      <c r="B109" s="32">
        <v>45461</v>
      </c>
      <c r="C109" s="30" t="s">
        <v>149</v>
      </c>
      <c r="D109" s="26">
        <v>0</v>
      </c>
      <c r="E109" s="27">
        <v>658000</v>
      </c>
      <c r="F109" s="21">
        <f t="shared" si="1"/>
        <v>307066123.62000012</v>
      </c>
    </row>
    <row r="110" spans="1:6" x14ac:dyDescent="0.25">
      <c r="A110" s="29">
        <v>3798</v>
      </c>
      <c r="B110" s="32">
        <v>45461</v>
      </c>
      <c r="C110" s="30" t="s">
        <v>50</v>
      </c>
      <c r="D110" s="26">
        <v>0</v>
      </c>
      <c r="E110" s="27">
        <v>171340</v>
      </c>
      <c r="F110" s="21">
        <f t="shared" si="1"/>
        <v>306894783.62000012</v>
      </c>
    </row>
    <row r="111" spans="1:6" x14ac:dyDescent="0.25">
      <c r="A111" s="29">
        <v>3800</v>
      </c>
      <c r="B111" s="32">
        <v>45461</v>
      </c>
      <c r="C111" s="30" t="s">
        <v>141</v>
      </c>
      <c r="D111" s="26">
        <v>0</v>
      </c>
      <c r="E111" s="27">
        <v>255600</v>
      </c>
      <c r="F111" s="21">
        <f t="shared" si="1"/>
        <v>306639183.62000012</v>
      </c>
    </row>
    <row r="112" spans="1:6" x14ac:dyDescent="0.25">
      <c r="A112" s="29">
        <v>3801</v>
      </c>
      <c r="B112" s="32">
        <v>45461</v>
      </c>
      <c r="C112" s="30" t="s">
        <v>68</v>
      </c>
      <c r="D112" s="26">
        <v>0</v>
      </c>
      <c r="E112" s="27">
        <v>118283.9</v>
      </c>
      <c r="F112" s="21">
        <f t="shared" si="1"/>
        <v>306520899.72000015</v>
      </c>
    </row>
    <row r="113" spans="1:6" x14ac:dyDescent="0.25">
      <c r="A113" s="29">
        <v>3802</v>
      </c>
      <c r="B113" s="32">
        <v>45461</v>
      </c>
      <c r="C113" s="30" t="s">
        <v>102</v>
      </c>
      <c r="D113" s="26">
        <v>0</v>
      </c>
      <c r="E113" s="27">
        <v>93773.42</v>
      </c>
      <c r="F113" s="21">
        <f t="shared" si="1"/>
        <v>306427126.30000013</v>
      </c>
    </row>
    <row r="114" spans="1:6" x14ac:dyDescent="0.25">
      <c r="A114" s="29">
        <v>3807</v>
      </c>
      <c r="B114" s="32">
        <v>45461</v>
      </c>
      <c r="C114" s="30" t="s">
        <v>103</v>
      </c>
      <c r="D114" s="26">
        <v>0</v>
      </c>
      <c r="E114" s="27">
        <v>202600.95999999999</v>
      </c>
      <c r="F114" s="21">
        <f t="shared" si="1"/>
        <v>306224525.34000015</v>
      </c>
    </row>
    <row r="115" spans="1:6" x14ac:dyDescent="0.25">
      <c r="A115" s="29">
        <v>3815</v>
      </c>
      <c r="B115" s="32">
        <v>45462</v>
      </c>
      <c r="C115" s="30" t="s">
        <v>104</v>
      </c>
      <c r="D115" s="26">
        <v>0</v>
      </c>
      <c r="E115" s="27">
        <v>7942093.0499999998</v>
      </c>
      <c r="F115" s="21">
        <f t="shared" si="1"/>
        <v>298282432.29000014</v>
      </c>
    </row>
    <row r="116" spans="1:6" x14ac:dyDescent="0.25">
      <c r="A116" s="29">
        <v>3819</v>
      </c>
      <c r="B116" s="32">
        <v>45462</v>
      </c>
      <c r="C116" s="30" t="s">
        <v>90</v>
      </c>
      <c r="D116" s="26">
        <v>0</v>
      </c>
      <c r="E116" s="27">
        <v>42254.41</v>
      </c>
      <c r="F116" s="21">
        <f t="shared" si="1"/>
        <v>298240177.88000011</v>
      </c>
    </row>
    <row r="117" spans="1:6" x14ac:dyDescent="0.25">
      <c r="A117" s="29">
        <v>3820</v>
      </c>
      <c r="B117" s="32">
        <v>45462</v>
      </c>
      <c r="C117" s="30" t="s">
        <v>138</v>
      </c>
      <c r="D117" s="26">
        <v>0</v>
      </c>
      <c r="E117" s="27">
        <v>160269.57999999999</v>
      </c>
      <c r="F117" s="21">
        <f t="shared" si="1"/>
        <v>298079908.30000013</v>
      </c>
    </row>
    <row r="118" spans="1:6" x14ac:dyDescent="0.25">
      <c r="A118" s="29">
        <v>3821</v>
      </c>
      <c r="B118" s="32">
        <v>45462</v>
      </c>
      <c r="C118" s="30" t="s">
        <v>27</v>
      </c>
      <c r="D118" s="26">
        <v>0</v>
      </c>
      <c r="E118" s="27">
        <v>63381.62</v>
      </c>
      <c r="F118" s="21">
        <f t="shared" si="1"/>
        <v>298016526.68000013</v>
      </c>
    </row>
    <row r="119" spans="1:6" x14ac:dyDescent="0.25">
      <c r="A119" s="29">
        <v>3822</v>
      </c>
      <c r="B119" s="32">
        <v>45462</v>
      </c>
      <c r="C119" s="30" t="s">
        <v>105</v>
      </c>
      <c r="D119" s="26">
        <v>0</v>
      </c>
      <c r="E119" s="27">
        <v>78666.66</v>
      </c>
      <c r="F119" s="21">
        <f t="shared" si="1"/>
        <v>297937860.0200001</v>
      </c>
    </row>
    <row r="120" spans="1:6" x14ac:dyDescent="0.25">
      <c r="A120" s="29">
        <v>3831</v>
      </c>
      <c r="B120" s="32">
        <v>45462</v>
      </c>
      <c r="C120" s="30" t="s">
        <v>28</v>
      </c>
      <c r="D120" s="26">
        <v>0</v>
      </c>
      <c r="E120" s="27">
        <v>5584</v>
      </c>
      <c r="F120" s="21">
        <f t="shared" si="1"/>
        <v>297932276.0200001</v>
      </c>
    </row>
    <row r="121" spans="1:6" x14ac:dyDescent="0.25">
      <c r="A121" s="29">
        <v>3835</v>
      </c>
      <c r="B121" s="32">
        <v>45462</v>
      </c>
      <c r="C121" s="30" t="s">
        <v>150</v>
      </c>
      <c r="D121" s="26">
        <v>0</v>
      </c>
      <c r="E121" s="27">
        <v>871112.12</v>
      </c>
      <c r="F121" s="21">
        <f t="shared" si="1"/>
        <v>297061163.9000001</v>
      </c>
    </row>
    <row r="122" spans="1:6" x14ac:dyDescent="0.25">
      <c r="A122" s="29">
        <v>3840</v>
      </c>
      <c r="B122" s="32">
        <v>45462</v>
      </c>
      <c r="C122" s="30" t="s">
        <v>151</v>
      </c>
      <c r="D122" s="26">
        <v>0</v>
      </c>
      <c r="E122" s="27">
        <v>799500</v>
      </c>
      <c r="F122" s="21">
        <f t="shared" si="1"/>
        <v>296261663.9000001</v>
      </c>
    </row>
    <row r="123" spans="1:6" x14ac:dyDescent="0.25">
      <c r="A123" s="29">
        <v>3842</v>
      </c>
      <c r="B123" s="32">
        <v>45462</v>
      </c>
      <c r="C123" s="30" t="s">
        <v>79</v>
      </c>
      <c r="D123" s="26">
        <v>0</v>
      </c>
      <c r="E123" s="27">
        <v>11800</v>
      </c>
      <c r="F123" s="21">
        <f t="shared" si="1"/>
        <v>296249863.9000001</v>
      </c>
    </row>
    <row r="124" spans="1:6" x14ac:dyDescent="0.25">
      <c r="A124" s="29">
        <v>3859</v>
      </c>
      <c r="B124" s="32">
        <v>45463</v>
      </c>
      <c r="C124" s="30" t="s">
        <v>42</v>
      </c>
      <c r="D124" s="26">
        <v>0</v>
      </c>
      <c r="E124" s="27">
        <v>69160.460000000006</v>
      </c>
      <c r="F124" s="21">
        <f t="shared" si="1"/>
        <v>296180703.44000012</v>
      </c>
    </row>
    <row r="125" spans="1:6" x14ac:dyDescent="0.25">
      <c r="A125" s="29">
        <v>3863</v>
      </c>
      <c r="B125" s="32">
        <v>45463</v>
      </c>
      <c r="C125" s="30" t="s">
        <v>43</v>
      </c>
      <c r="D125" s="26">
        <v>0</v>
      </c>
      <c r="E125" s="27">
        <v>917526.73</v>
      </c>
      <c r="F125" s="21">
        <f t="shared" si="1"/>
        <v>295263176.7100001</v>
      </c>
    </row>
    <row r="126" spans="1:6" x14ac:dyDescent="0.25">
      <c r="A126" s="29">
        <v>3865</v>
      </c>
      <c r="B126" s="32">
        <v>45463</v>
      </c>
      <c r="C126" s="30" t="s">
        <v>106</v>
      </c>
      <c r="D126" s="26">
        <v>0</v>
      </c>
      <c r="E126" s="27">
        <v>1464245.46</v>
      </c>
      <c r="F126" s="21">
        <f t="shared" si="1"/>
        <v>293798931.25000012</v>
      </c>
    </row>
    <row r="127" spans="1:6" x14ac:dyDescent="0.25">
      <c r="A127" s="29">
        <v>3874</v>
      </c>
      <c r="B127" s="32">
        <v>45463</v>
      </c>
      <c r="C127" s="30" t="s">
        <v>70</v>
      </c>
      <c r="D127" s="26">
        <v>0</v>
      </c>
      <c r="E127" s="27">
        <v>106200</v>
      </c>
      <c r="F127" s="21">
        <f t="shared" si="1"/>
        <v>293692731.25000012</v>
      </c>
    </row>
    <row r="128" spans="1:6" x14ac:dyDescent="0.25">
      <c r="A128" s="29">
        <v>3875</v>
      </c>
      <c r="B128" s="32">
        <v>45463</v>
      </c>
      <c r="C128" s="30" t="s">
        <v>50</v>
      </c>
      <c r="D128" s="26">
        <v>0</v>
      </c>
      <c r="E128" s="27">
        <v>57432.959999999999</v>
      </c>
      <c r="F128" s="21">
        <f t="shared" si="1"/>
        <v>293635298.29000014</v>
      </c>
    </row>
    <row r="129" spans="1:6" x14ac:dyDescent="0.25">
      <c r="A129" s="29">
        <v>3876</v>
      </c>
      <c r="B129" s="32">
        <v>45463</v>
      </c>
      <c r="C129" s="30" t="s">
        <v>23</v>
      </c>
      <c r="D129" s="26">
        <v>0</v>
      </c>
      <c r="E129" s="27">
        <v>35400</v>
      </c>
      <c r="F129" s="21">
        <f t="shared" si="1"/>
        <v>293599898.29000014</v>
      </c>
    </row>
    <row r="130" spans="1:6" x14ac:dyDescent="0.25">
      <c r="A130" s="29">
        <v>3882</v>
      </c>
      <c r="B130" s="32">
        <v>45463</v>
      </c>
      <c r="C130" s="30" t="s">
        <v>107</v>
      </c>
      <c r="D130" s="26">
        <v>0</v>
      </c>
      <c r="E130" s="27">
        <v>11800</v>
      </c>
      <c r="F130" s="21">
        <f t="shared" si="1"/>
        <v>293588098.29000014</v>
      </c>
    </row>
    <row r="131" spans="1:6" x14ac:dyDescent="0.25">
      <c r="A131" s="29">
        <v>3883</v>
      </c>
      <c r="B131" s="32">
        <v>45463</v>
      </c>
      <c r="C131" s="30" t="s">
        <v>137</v>
      </c>
      <c r="D131" s="26">
        <v>0</v>
      </c>
      <c r="E131" s="27">
        <v>35738.699999999997</v>
      </c>
      <c r="F131" s="21">
        <f t="shared" si="1"/>
        <v>293552359.59000015</v>
      </c>
    </row>
    <row r="132" spans="1:6" x14ac:dyDescent="0.25">
      <c r="A132" s="29">
        <v>3885</v>
      </c>
      <c r="B132" s="32">
        <v>45464</v>
      </c>
      <c r="C132" s="30" t="s">
        <v>29</v>
      </c>
      <c r="D132" s="26">
        <v>0</v>
      </c>
      <c r="E132" s="27">
        <v>122758.08</v>
      </c>
      <c r="F132" s="21">
        <f t="shared" si="1"/>
        <v>293429601.51000017</v>
      </c>
    </row>
    <row r="133" spans="1:6" x14ac:dyDescent="0.25">
      <c r="A133" s="29">
        <v>3890</v>
      </c>
      <c r="B133" s="32">
        <v>45464</v>
      </c>
      <c r="C133" s="30" t="s">
        <v>141</v>
      </c>
      <c r="D133" s="26">
        <v>0</v>
      </c>
      <c r="E133" s="27">
        <v>182287</v>
      </c>
      <c r="F133" s="21">
        <f t="shared" si="1"/>
        <v>293247314.51000017</v>
      </c>
    </row>
    <row r="134" spans="1:6" x14ac:dyDescent="0.25">
      <c r="A134" s="29">
        <v>3903</v>
      </c>
      <c r="B134" s="32">
        <v>45464</v>
      </c>
      <c r="C134" s="30" t="s">
        <v>59</v>
      </c>
      <c r="D134" s="26">
        <v>0</v>
      </c>
      <c r="E134" s="27">
        <v>407572.38</v>
      </c>
      <c r="F134" s="21">
        <f t="shared" si="1"/>
        <v>292839742.13000017</v>
      </c>
    </row>
    <row r="135" spans="1:6" x14ac:dyDescent="0.25">
      <c r="A135" s="29">
        <v>3906</v>
      </c>
      <c r="B135" s="32">
        <v>45464</v>
      </c>
      <c r="C135" s="30" t="s">
        <v>108</v>
      </c>
      <c r="D135" s="26">
        <v>0</v>
      </c>
      <c r="E135" s="27">
        <v>103268.88</v>
      </c>
      <c r="F135" s="21">
        <f t="shared" si="1"/>
        <v>292736473.25000018</v>
      </c>
    </row>
    <row r="136" spans="1:6" x14ac:dyDescent="0.25">
      <c r="A136" s="29">
        <v>3907</v>
      </c>
      <c r="B136" s="32">
        <v>45464</v>
      </c>
      <c r="C136" s="30" t="s">
        <v>109</v>
      </c>
      <c r="D136" s="26">
        <v>0</v>
      </c>
      <c r="E136" s="22">
        <v>67316.639999999999</v>
      </c>
      <c r="F136" s="21">
        <f t="shared" si="1"/>
        <v>292669156.61000019</v>
      </c>
    </row>
    <row r="137" spans="1:6" x14ac:dyDescent="0.25">
      <c r="A137" s="29">
        <v>3908</v>
      </c>
      <c r="B137" s="32">
        <v>45464</v>
      </c>
      <c r="C137" s="30" t="s">
        <v>64</v>
      </c>
      <c r="D137" s="26">
        <v>0</v>
      </c>
      <c r="E137" s="22">
        <v>844644</v>
      </c>
      <c r="F137" s="21">
        <f t="shared" si="1"/>
        <v>291824512.61000019</v>
      </c>
    </row>
    <row r="138" spans="1:6" x14ac:dyDescent="0.25">
      <c r="A138" s="29">
        <v>3917</v>
      </c>
      <c r="B138" s="32">
        <v>45464</v>
      </c>
      <c r="C138" s="30" t="s">
        <v>81</v>
      </c>
      <c r="D138" s="26">
        <v>0</v>
      </c>
      <c r="E138" s="22">
        <v>74835.600000000006</v>
      </c>
      <c r="F138" s="21">
        <f t="shared" si="1"/>
        <v>291749677.01000017</v>
      </c>
    </row>
    <row r="139" spans="1:6" x14ac:dyDescent="0.25">
      <c r="A139" s="29">
        <v>3918</v>
      </c>
      <c r="B139" s="32">
        <v>45464</v>
      </c>
      <c r="C139" s="30" t="s">
        <v>40</v>
      </c>
      <c r="D139" s="26">
        <v>0</v>
      </c>
      <c r="E139" s="22">
        <v>911331.7</v>
      </c>
      <c r="F139" s="21">
        <f t="shared" si="1"/>
        <v>290838345.31000018</v>
      </c>
    </row>
    <row r="140" spans="1:6" x14ac:dyDescent="0.25">
      <c r="A140" s="29">
        <v>3926</v>
      </c>
      <c r="B140" s="32">
        <v>45464</v>
      </c>
      <c r="C140" s="30" t="s">
        <v>110</v>
      </c>
      <c r="D140" s="26">
        <v>0</v>
      </c>
      <c r="E140" s="22">
        <v>62835</v>
      </c>
      <c r="F140" s="21">
        <f t="shared" si="1"/>
        <v>290775510.31000018</v>
      </c>
    </row>
    <row r="141" spans="1:6" x14ac:dyDescent="0.25">
      <c r="A141" s="29">
        <v>3928</v>
      </c>
      <c r="B141" s="32">
        <v>45464</v>
      </c>
      <c r="C141" s="30" t="s">
        <v>111</v>
      </c>
      <c r="D141" s="26">
        <v>0</v>
      </c>
      <c r="E141" s="22">
        <v>206769.12</v>
      </c>
      <c r="F141" s="21">
        <f t="shared" si="1"/>
        <v>290568741.19000018</v>
      </c>
    </row>
    <row r="142" spans="1:6" x14ac:dyDescent="0.25">
      <c r="A142" s="29">
        <v>3934</v>
      </c>
      <c r="B142" s="32">
        <v>45467</v>
      </c>
      <c r="C142" s="30" t="s">
        <v>41</v>
      </c>
      <c r="D142" s="26">
        <v>0</v>
      </c>
      <c r="E142" s="22">
        <v>10725.54</v>
      </c>
      <c r="F142" s="21">
        <f t="shared" si="1"/>
        <v>290558015.65000015</v>
      </c>
    </row>
    <row r="143" spans="1:6" x14ac:dyDescent="0.25">
      <c r="A143" s="29">
        <v>3951</v>
      </c>
      <c r="B143" s="32">
        <v>45467</v>
      </c>
      <c r="C143" s="30" t="s">
        <v>100</v>
      </c>
      <c r="D143" s="26">
        <v>0</v>
      </c>
      <c r="E143" s="22">
        <v>269310.55</v>
      </c>
      <c r="F143" s="21">
        <f t="shared" si="1"/>
        <v>290288705.10000014</v>
      </c>
    </row>
    <row r="144" spans="1:6" x14ac:dyDescent="0.25">
      <c r="A144" s="29">
        <v>3952</v>
      </c>
      <c r="B144" s="32">
        <v>45467</v>
      </c>
      <c r="C144" s="30" t="s">
        <v>86</v>
      </c>
      <c r="D144" s="26">
        <v>0</v>
      </c>
      <c r="E144" s="22">
        <v>85101</v>
      </c>
      <c r="F144" s="21">
        <f t="shared" si="1"/>
        <v>290203604.10000014</v>
      </c>
    </row>
    <row r="145" spans="1:6" x14ac:dyDescent="0.25">
      <c r="A145" s="29">
        <v>3971</v>
      </c>
      <c r="B145" s="32">
        <v>45467</v>
      </c>
      <c r="C145" s="30" t="s">
        <v>152</v>
      </c>
      <c r="D145" s="26">
        <v>0</v>
      </c>
      <c r="E145" s="22">
        <v>603246.14</v>
      </c>
      <c r="F145" s="21">
        <f t="shared" ref="F145:F163" si="2">F144-E145</f>
        <v>289600357.96000016</v>
      </c>
    </row>
    <row r="146" spans="1:6" x14ac:dyDescent="0.25">
      <c r="A146" s="29">
        <v>3972</v>
      </c>
      <c r="B146" s="32">
        <v>45467</v>
      </c>
      <c r="C146" s="30" t="s">
        <v>112</v>
      </c>
      <c r="D146" s="26">
        <v>0</v>
      </c>
      <c r="E146" s="22">
        <v>46771.68</v>
      </c>
      <c r="F146" s="21">
        <f t="shared" si="2"/>
        <v>289553586.28000015</v>
      </c>
    </row>
    <row r="147" spans="1:6" x14ac:dyDescent="0.25">
      <c r="A147" s="29">
        <v>3987</v>
      </c>
      <c r="B147" s="32">
        <v>45468</v>
      </c>
      <c r="C147" s="30" t="s">
        <v>49</v>
      </c>
      <c r="D147" s="26">
        <v>0</v>
      </c>
      <c r="E147" s="22">
        <v>357243.66</v>
      </c>
      <c r="F147" s="21">
        <f t="shared" si="2"/>
        <v>289196342.62000012</v>
      </c>
    </row>
    <row r="148" spans="1:6" x14ac:dyDescent="0.25">
      <c r="A148" s="29">
        <v>3996</v>
      </c>
      <c r="B148" s="32">
        <v>45468</v>
      </c>
      <c r="C148" s="30" t="s">
        <v>81</v>
      </c>
      <c r="D148" s="26">
        <v>0</v>
      </c>
      <c r="E148" s="22">
        <v>309637.8</v>
      </c>
      <c r="F148" s="21">
        <f t="shared" si="2"/>
        <v>288886704.82000011</v>
      </c>
    </row>
    <row r="149" spans="1:6" x14ac:dyDescent="0.25">
      <c r="A149" s="29">
        <v>3997</v>
      </c>
      <c r="B149" s="32">
        <v>45468</v>
      </c>
      <c r="C149" s="30" t="s">
        <v>114</v>
      </c>
      <c r="D149" s="26">
        <v>0</v>
      </c>
      <c r="E149" s="22">
        <v>188800</v>
      </c>
      <c r="F149" s="21">
        <f t="shared" si="2"/>
        <v>288697904.82000011</v>
      </c>
    </row>
    <row r="150" spans="1:6" x14ac:dyDescent="0.25">
      <c r="A150" s="29">
        <v>4004</v>
      </c>
      <c r="B150" s="32">
        <v>45469</v>
      </c>
      <c r="C150" s="30" t="s">
        <v>115</v>
      </c>
      <c r="D150" s="26">
        <v>0</v>
      </c>
      <c r="E150" s="22">
        <v>451803.6</v>
      </c>
      <c r="F150" s="21">
        <f t="shared" si="2"/>
        <v>288246101.22000009</v>
      </c>
    </row>
    <row r="151" spans="1:6" x14ac:dyDescent="0.25">
      <c r="A151" s="29">
        <v>4005</v>
      </c>
      <c r="B151" s="32">
        <v>45469</v>
      </c>
      <c r="C151" s="30" t="s">
        <v>116</v>
      </c>
      <c r="D151" s="26">
        <v>0</v>
      </c>
      <c r="E151" s="22">
        <v>267948.61</v>
      </c>
      <c r="F151" s="21">
        <f t="shared" si="2"/>
        <v>287978152.61000007</v>
      </c>
    </row>
    <row r="152" spans="1:6" x14ac:dyDescent="0.25">
      <c r="A152" s="29">
        <v>4006</v>
      </c>
      <c r="B152" s="32">
        <v>45469</v>
      </c>
      <c r="C152" s="30" t="s">
        <v>117</v>
      </c>
      <c r="D152" s="26">
        <v>0</v>
      </c>
      <c r="E152" s="22">
        <v>944708</v>
      </c>
      <c r="F152" s="21">
        <f t="shared" si="2"/>
        <v>287033444.61000007</v>
      </c>
    </row>
    <row r="153" spans="1:6" x14ac:dyDescent="0.25">
      <c r="A153" s="29">
        <v>4014</v>
      </c>
      <c r="B153" s="32">
        <v>45469</v>
      </c>
      <c r="C153" s="30" t="s">
        <v>139</v>
      </c>
      <c r="D153" s="26">
        <v>0</v>
      </c>
      <c r="E153" s="22">
        <v>220167.23</v>
      </c>
      <c r="F153" s="21">
        <f t="shared" si="2"/>
        <v>286813277.38000005</v>
      </c>
    </row>
    <row r="154" spans="1:6" x14ac:dyDescent="0.25">
      <c r="A154" s="29">
        <v>4018</v>
      </c>
      <c r="B154" s="32">
        <v>45469</v>
      </c>
      <c r="C154" s="30" t="s">
        <v>141</v>
      </c>
      <c r="D154" s="26">
        <v>0</v>
      </c>
      <c r="E154" s="22">
        <v>224387</v>
      </c>
      <c r="F154" s="21">
        <f t="shared" si="2"/>
        <v>286588890.38000005</v>
      </c>
    </row>
    <row r="155" spans="1:6" x14ac:dyDescent="0.25">
      <c r="A155" s="29">
        <v>4023</v>
      </c>
      <c r="B155" s="32">
        <v>45470</v>
      </c>
      <c r="C155" s="30" t="s">
        <v>66</v>
      </c>
      <c r="D155" s="26">
        <v>0</v>
      </c>
      <c r="E155" s="22">
        <v>84599.78</v>
      </c>
      <c r="F155" s="21">
        <f t="shared" si="2"/>
        <v>286504290.60000008</v>
      </c>
    </row>
    <row r="156" spans="1:6" x14ac:dyDescent="0.25">
      <c r="A156" s="29">
        <v>4031</v>
      </c>
      <c r="B156" s="32">
        <v>45470</v>
      </c>
      <c r="C156" s="30" t="s">
        <v>113</v>
      </c>
      <c r="D156" s="26">
        <v>0</v>
      </c>
      <c r="E156" s="22">
        <v>211308.5</v>
      </c>
      <c r="F156" s="21">
        <f t="shared" si="2"/>
        <v>286292982.10000008</v>
      </c>
    </row>
    <row r="157" spans="1:6" x14ac:dyDescent="0.25">
      <c r="A157" s="29">
        <v>4032</v>
      </c>
      <c r="B157" s="32">
        <v>45470</v>
      </c>
      <c r="C157" s="30" t="s">
        <v>65</v>
      </c>
      <c r="D157" s="26">
        <v>0</v>
      </c>
      <c r="E157" s="22">
        <v>70800</v>
      </c>
      <c r="F157" s="21">
        <f t="shared" si="2"/>
        <v>286222182.10000008</v>
      </c>
    </row>
    <row r="158" spans="1:6" x14ac:dyDescent="0.25">
      <c r="A158" s="29">
        <v>4033</v>
      </c>
      <c r="B158" s="32">
        <v>45470</v>
      </c>
      <c r="C158" s="30" t="s">
        <v>118</v>
      </c>
      <c r="D158" s="26">
        <v>0</v>
      </c>
      <c r="E158" s="22">
        <v>59000</v>
      </c>
      <c r="F158" s="21">
        <f t="shared" si="2"/>
        <v>286163182.10000008</v>
      </c>
    </row>
    <row r="159" spans="1:6" x14ac:dyDescent="0.25">
      <c r="A159" s="29">
        <v>4034</v>
      </c>
      <c r="B159" s="32">
        <v>45470</v>
      </c>
      <c r="C159" s="30" t="s">
        <v>61</v>
      </c>
      <c r="D159" s="26">
        <v>0</v>
      </c>
      <c r="E159" s="22">
        <v>377063.48</v>
      </c>
      <c r="F159" s="21">
        <f t="shared" si="2"/>
        <v>285786118.62000006</v>
      </c>
    </row>
    <row r="160" spans="1:6" x14ac:dyDescent="0.25">
      <c r="A160" s="29">
        <v>4039</v>
      </c>
      <c r="B160" s="32">
        <v>45470</v>
      </c>
      <c r="C160" s="30" t="s">
        <v>53</v>
      </c>
      <c r="D160" s="26">
        <v>0</v>
      </c>
      <c r="E160" s="22">
        <v>181880</v>
      </c>
      <c r="F160" s="21">
        <f t="shared" si="2"/>
        <v>285604238.62000006</v>
      </c>
    </row>
    <row r="161" spans="1:6" x14ac:dyDescent="0.25">
      <c r="A161" s="29">
        <v>4041</v>
      </c>
      <c r="B161" s="32">
        <v>45470</v>
      </c>
      <c r="C161" s="30" t="s">
        <v>60</v>
      </c>
      <c r="D161" s="26">
        <v>0</v>
      </c>
      <c r="E161" s="22">
        <v>111776</v>
      </c>
      <c r="F161" s="21">
        <f t="shared" si="2"/>
        <v>285492462.62000006</v>
      </c>
    </row>
    <row r="162" spans="1:6" x14ac:dyDescent="0.25">
      <c r="A162" s="29">
        <v>4042</v>
      </c>
      <c r="B162" s="32">
        <v>45470</v>
      </c>
      <c r="C162" s="30" t="s">
        <v>119</v>
      </c>
      <c r="D162" s="26">
        <v>0</v>
      </c>
      <c r="E162" s="22">
        <v>480000</v>
      </c>
      <c r="F162" s="21">
        <f t="shared" si="2"/>
        <v>285012462.62000006</v>
      </c>
    </row>
    <row r="163" spans="1:6" ht="16.5" thickBot="1" x14ac:dyDescent="0.3">
      <c r="A163" s="29">
        <v>4043</v>
      </c>
      <c r="B163" s="32">
        <v>45470</v>
      </c>
      <c r="C163" s="30" t="s">
        <v>139</v>
      </c>
      <c r="D163" s="26">
        <v>0</v>
      </c>
      <c r="E163" s="22">
        <v>47695.6</v>
      </c>
      <c r="F163" s="21">
        <f t="shared" si="2"/>
        <v>284964767.02000004</v>
      </c>
    </row>
    <row r="164" spans="1:6" ht="16.5" thickBot="1" x14ac:dyDescent="0.3">
      <c r="A164" s="41" t="s">
        <v>30</v>
      </c>
      <c r="B164" s="42"/>
      <c r="C164" s="42"/>
      <c r="D164" s="23">
        <f>SUM(D12:D163)</f>
        <v>132725514.48</v>
      </c>
      <c r="E164" s="23">
        <f>SUM(E12:E163)</f>
        <v>173035527.18000004</v>
      </c>
      <c r="F164" s="24"/>
    </row>
    <row r="165" spans="1:6" ht="16.5" customHeight="1" thickBot="1" x14ac:dyDescent="0.3">
      <c r="A165" s="43" t="s">
        <v>123</v>
      </c>
      <c r="B165" s="44"/>
      <c r="C165" s="44"/>
      <c r="D165" s="44"/>
      <c r="E165" s="45"/>
      <c r="F165" s="18">
        <f>+F163</f>
        <v>284964767.02000004</v>
      </c>
    </row>
    <row r="166" spans="1:6" x14ac:dyDescent="0.25">
      <c r="A166" s="4"/>
      <c r="B166" s="4"/>
      <c r="C166" s="4"/>
      <c r="D166" s="4"/>
      <c r="E166" s="4"/>
    </row>
    <row r="167" spans="1:6" x14ac:dyDescent="0.25">
      <c r="A167" s="4"/>
      <c r="B167" s="4"/>
      <c r="C167" s="4"/>
      <c r="D167" s="4"/>
      <c r="E167" s="4"/>
    </row>
    <row r="168" spans="1:6" x14ac:dyDescent="0.25">
      <c r="A168" s="4"/>
      <c r="B168" s="4"/>
      <c r="C168" s="4"/>
      <c r="D168" s="4"/>
      <c r="E168" s="4"/>
    </row>
    <row r="169" spans="1:6" x14ac:dyDescent="0.25">
      <c r="A169" s="4"/>
      <c r="B169" s="4"/>
      <c r="C169" s="4"/>
      <c r="D169" s="4"/>
      <c r="E169" s="4"/>
    </row>
    <row r="170" spans="1:6" x14ac:dyDescent="0.25">
      <c r="A170" s="4"/>
      <c r="B170" s="4"/>
      <c r="C170" s="4"/>
      <c r="D170" s="4"/>
      <c r="E170" s="4"/>
    </row>
    <row r="171" spans="1:6" x14ac:dyDescent="0.25">
      <c r="A171" s="1"/>
      <c r="B171" s="1"/>
      <c r="C171" s="2"/>
      <c r="D171" s="2"/>
      <c r="E171" s="2"/>
      <c r="F171" s="3"/>
    </row>
    <row r="172" spans="1:6" x14ac:dyDescent="0.25">
      <c r="A172" s="37" t="s">
        <v>31</v>
      </c>
      <c r="B172" s="37"/>
      <c r="C172" s="13" t="s">
        <v>32</v>
      </c>
      <c r="D172" s="37" t="s">
        <v>33</v>
      </c>
      <c r="E172" s="37"/>
      <c r="F172" s="37"/>
    </row>
    <row r="173" spans="1:6" x14ac:dyDescent="0.25">
      <c r="A173" s="34" t="s">
        <v>34</v>
      </c>
      <c r="B173" s="34"/>
      <c r="C173" s="14" t="s">
        <v>35</v>
      </c>
      <c r="D173" s="35" t="s">
        <v>36</v>
      </c>
      <c r="E173" s="35"/>
      <c r="F173" s="35"/>
    </row>
    <row r="174" spans="1:6" x14ac:dyDescent="0.25">
      <c r="A174" s="36" t="s">
        <v>38</v>
      </c>
      <c r="B174" s="36"/>
      <c r="C174" s="36"/>
      <c r="D174" s="37" t="s">
        <v>37</v>
      </c>
      <c r="E174" s="37"/>
      <c r="F174" s="37"/>
    </row>
    <row r="177" spans="3:3" x14ac:dyDescent="0.25">
      <c r="C177" s="16"/>
    </row>
  </sheetData>
  <mergeCells count="18">
    <mergeCell ref="A8:B8"/>
    <mergeCell ref="E8:F8"/>
    <mergeCell ref="A4:F4"/>
    <mergeCell ref="A5:F5"/>
    <mergeCell ref="A6:B6"/>
    <mergeCell ref="A7:B7"/>
    <mergeCell ref="E7:F7"/>
    <mergeCell ref="A173:B173"/>
    <mergeCell ref="D173:F173"/>
    <mergeCell ref="A174:C174"/>
    <mergeCell ref="D174:F174"/>
    <mergeCell ref="A9:B9"/>
    <mergeCell ref="E9:F9"/>
    <mergeCell ref="E10:F10"/>
    <mergeCell ref="A164:C164"/>
    <mergeCell ref="A165:E165"/>
    <mergeCell ref="A172:B172"/>
    <mergeCell ref="D172:F172"/>
  </mergeCells>
  <phoneticPr fontId="9" type="noConversion"/>
  <conditionalFormatting sqref="A16:A163">
    <cfRule type="duplicateValues" dxfId="1" priority="34"/>
  </conditionalFormatting>
  <pageMargins left="0.83" right="0.7" top="0.75" bottom="0.75" header="0.3" footer="0.3"/>
  <pageSetup paperSize="9"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7"/>
  <sheetViews>
    <sheetView tabSelected="1" zoomScale="70" zoomScaleNormal="70" workbookViewId="0">
      <selection activeCell="A157" sqref="A157"/>
    </sheetView>
  </sheetViews>
  <sheetFormatPr baseColWidth="10" defaultRowHeight="15.75" x14ac:dyDescent="0.25"/>
  <cols>
    <col min="1" max="1" width="18.140625" style="15" customWidth="1"/>
    <col min="2" max="2" width="12.42578125" style="15" bestFit="1" customWidth="1"/>
    <col min="3" max="3" width="86.7109375" style="17" bestFit="1" customWidth="1"/>
    <col min="4" max="4" width="17.85546875" style="17" bestFit="1" customWidth="1"/>
    <col min="8" max="8" width="24" bestFit="1" customWidth="1"/>
    <col min="9" max="9" width="15" style="31" bestFit="1" customWidth="1"/>
    <col min="10" max="10" width="25.28515625" bestFit="1" customWidth="1"/>
    <col min="11" max="11" width="22.140625" bestFit="1" customWidth="1"/>
    <col min="12" max="12" width="20.7109375" bestFit="1" customWidth="1"/>
    <col min="13" max="13" width="20.28515625" bestFit="1" customWidth="1"/>
    <col min="14" max="14" width="10.140625" bestFit="1" customWidth="1"/>
    <col min="15" max="15" width="13.140625" bestFit="1" customWidth="1"/>
  </cols>
  <sheetData>
    <row r="1" spans="1:4" x14ac:dyDescent="0.25">
      <c r="A1" s="1"/>
      <c r="B1" s="1"/>
      <c r="C1" s="2"/>
      <c r="D1" s="2"/>
    </row>
    <row r="2" spans="1:4" x14ac:dyDescent="0.25">
      <c r="A2" s="1"/>
      <c r="B2" s="1"/>
      <c r="C2" s="2"/>
      <c r="D2" s="2"/>
    </row>
    <row r="3" spans="1:4" x14ac:dyDescent="0.25">
      <c r="A3" s="55" t="s">
        <v>156</v>
      </c>
      <c r="B3" s="55"/>
      <c r="C3" s="55"/>
      <c r="D3" s="55"/>
    </row>
    <row r="4" spans="1:4" x14ac:dyDescent="0.25">
      <c r="A4" s="49" t="s">
        <v>154</v>
      </c>
      <c r="B4" s="49"/>
      <c r="C4" s="49"/>
      <c r="D4" s="49"/>
    </row>
    <row r="5" spans="1:4" x14ac:dyDescent="0.25">
      <c r="A5" s="50"/>
      <c r="B5" s="50"/>
      <c r="C5" s="50"/>
      <c r="D5" s="50"/>
    </row>
    <row r="6" spans="1:4" ht="16.5" thickBot="1" x14ac:dyDescent="0.3">
      <c r="A6" s="1"/>
      <c r="B6" s="1"/>
      <c r="C6" s="2"/>
      <c r="D6" s="33"/>
    </row>
    <row r="7" spans="1:4" ht="32.25" thickBot="1" x14ac:dyDescent="0.3">
      <c r="A7" s="6" t="s">
        <v>157</v>
      </c>
      <c r="B7" s="7" t="s">
        <v>7</v>
      </c>
      <c r="C7" s="8" t="s">
        <v>8</v>
      </c>
      <c r="D7" s="7" t="s">
        <v>153</v>
      </c>
    </row>
    <row r="8" spans="1:4" x14ac:dyDescent="0.25">
      <c r="A8" s="29">
        <v>3312</v>
      </c>
      <c r="B8" s="32">
        <v>45446</v>
      </c>
      <c r="C8" s="30" t="s">
        <v>21</v>
      </c>
      <c r="D8" s="27">
        <v>82600</v>
      </c>
    </row>
    <row r="9" spans="1:4" x14ac:dyDescent="0.25">
      <c r="A9" s="29">
        <v>3314</v>
      </c>
      <c r="B9" s="32">
        <v>45446</v>
      </c>
      <c r="C9" s="30" t="s">
        <v>71</v>
      </c>
      <c r="D9" s="27">
        <v>103660.73</v>
      </c>
    </row>
    <row r="10" spans="1:4" x14ac:dyDescent="0.25">
      <c r="A10" s="29">
        <v>3317</v>
      </c>
      <c r="B10" s="32">
        <v>45446</v>
      </c>
      <c r="C10" s="30" t="s">
        <v>22</v>
      </c>
      <c r="D10" s="27">
        <v>23600</v>
      </c>
    </row>
    <row r="11" spans="1:4" x14ac:dyDescent="0.25">
      <c r="A11" s="29">
        <v>3318</v>
      </c>
      <c r="B11" s="32">
        <v>45446</v>
      </c>
      <c r="C11" s="30" t="s">
        <v>72</v>
      </c>
      <c r="D11" s="27">
        <v>3540</v>
      </c>
    </row>
    <row r="12" spans="1:4" x14ac:dyDescent="0.25">
      <c r="A12" s="29">
        <v>3319</v>
      </c>
      <c r="B12" s="32">
        <v>45446</v>
      </c>
      <c r="C12" s="30" t="s">
        <v>70</v>
      </c>
      <c r="D12" s="27">
        <v>357540</v>
      </c>
    </row>
    <row r="13" spans="1:4" x14ac:dyDescent="0.25">
      <c r="A13" s="29">
        <v>3321</v>
      </c>
      <c r="B13" s="32">
        <v>45446</v>
      </c>
      <c r="C13" s="30" t="s">
        <v>73</v>
      </c>
      <c r="D13" s="27">
        <v>59000</v>
      </c>
    </row>
    <row r="14" spans="1:4" x14ac:dyDescent="0.25">
      <c r="A14" s="29">
        <v>3324</v>
      </c>
      <c r="B14" s="32">
        <v>45446</v>
      </c>
      <c r="C14" s="30" t="s">
        <v>74</v>
      </c>
      <c r="D14" s="27">
        <v>11800</v>
      </c>
    </row>
    <row r="15" spans="1:4" x14ac:dyDescent="0.25">
      <c r="A15" s="29">
        <v>3327</v>
      </c>
      <c r="B15" s="32">
        <v>45446</v>
      </c>
      <c r="C15" s="30" t="s">
        <v>54</v>
      </c>
      <c r="D15" s="27">
        <v>184161.6</v>
      </c>
    </row>
    <row r="16" spans="1:4" x14ac:dyDescent="0.25">
      <c r="A16" s="29">
        <v>3333</v>
      </c>
      <c r="B16" s="32">
        <v>45447</v>
      </c>
      <c r="C16" s="30" t="s">
        <v>124</v>
      </c>
      <c r="D16" s="27">
        <v>36950</v>
      </c>
    </row>
    <row r="17" spans="1:4" x14ac:dyDescent="0.25">
      <c r="A17" s="29">
        <v>3335</v>
      </c>
      <c r="B17" s="32">
        <v>45447</v>
      </c>
      <c r="C17" s="30" t="s">
        <v>75</v>
      </c>
      <c r="D17" s="27">
        <v>199066</v>
      </c>
    </row>
    <row r="18" spans="1:4" x14ac:dyDescent="0.25">
      <c r="A18" s="29">
        <v>3337</v>
      </c>
      <c r="B18" s="32">
        <v>45447</v>
      </c>
      <c r="C18" s="30" t="s">
        <v>76</v>
      </c>
      <c r="D18" s="27">
        <v>37760</v>
      </c>
    </row>
    <row r="19" spans="1:4" x14ac:dyDescent="0.25">
      <c r="A19" s="29">
        <v>3340</v>
      </c>
      <c r="B19" s="32">
        <v>45447</v>
      </c>
      <c r="C19" s="30" t="s">
        <v>77</v>
      </c>
      <c r="D19" s="27">
        <v>72000</v>
      </c>
    </row>
    <row r="20" spans="1:4" x14ac:dyDescent="0.25">
      <c r="A20" s="29">
        <v>3341</v>
      </c>
      <c r="B20" s="32">
        <v>45447</v>
      </c>
      <c r="C20" s="30" t="s">
        <v>67</v>
      </c>
      <c r="D20" s="27">
        <v>4579567.38</v>
      </c>
    </row>
    <row r="21" spans="1:4" x14ac:dyDescent="0.25">
      <c r="A21" s="29">
        <v>3346</v>
      </c>
      <c r="B21" s="32">
        <v>45447</v>
      </c>
      <c r="C21" s="30" t="s">
        <v>140</v>
      </c>
      <c r="D21" s="27">
        <v>3503562.5</v>
      </c>
    </row>
    <row r="22" spans="1:4" x14ac:dyDescent="0.25">
      <c r="A22" s="29">
        <v>3355</v>
      </c>
      <c r="B22" s="32">
        <v>45448</v>
      </c>
      <c r="C22" s="30" t="s">
        <v>63</v>
      </c>
      <c r="D22" s="27">
        <v>42535.66</v>
      </c>
    </row>
    <row r="23" spans="1:4" x14ac:dyDescent="0.25">
      <c r="A23" s="29">
        <v>3359</v>
      </c>
      <c r="B23" s="32">
        <v>45448</v>
      </c>
      <c r="C23" s="30" t="s">
        <v>141</v>
      </c>
      <c r="D23" s="27">
        <v>484430</v>
      </c>
    </row>
    <row r="24" spans="1:4" x14ac:dyDescent="0.25">
      <c r="A24" s="29">
        <v>3360</v>
      </c>
      <c r="B24" s="32">
        <v>45448</v>
      </c>
      <c r="C24" s="30" t="s">
        <v>78</v>
      </c>
      <c r="D24" s="27">
        <v>1115845.17</v>
      </c>
    </row>
    <row r="25" spans="1:4" x14ac:dyDescent="0.25">
      <c r="A25" s="29">
        <v>3362</v>
      </c>
      <c r="B25" s="32">
        <v>45448</v>
      </c>
      <c r="C25" s="30" t="s">
        <v>45</v>
      </c>
      <c r="D25" s="27">
        <v>189484.79999999999</v>
      </c>
    </row>
    <row r="26" spans="1:4" x14ac:dyDescent="0.25">
      <c r="A26" s="29">
        <v>3365</v>
      </c>
      <c r="B26" s="32">
        <v>45448</v>
      </c>
      <c r="C26" s="30" t="s">
        <v>131</v>
      </c>
      <c r="D26" s="27">
        <v>3500</v>
      </c>
    </row>
    <row r="27" spans="1:4" x14ac:dyDescent="0.25">
      <c r="A27" s="29">
        <v>3370</v>
      </c>
      <c r="B27" s="32">
        <v>45448</v>
      </c>
      <c r="C27" s="30" t="s">
        <v>47</v>
      </c>
      <c r="D27" s="27">
        <v>22500</v>
      </c>
    </row>
    <row r="28" spans="1:4" x14ac:dyDescent="0.25">
      <c r="A28" s="29">
        <v>3375</v>
      </c>
      <c r="B28" s="32">
        <v>45448</v>
      </c>
      <c r="C28" s="30" t="s">
        <v>52</v>
      </c>
      <c r="D28" s="27">
        <v>207521.43</v>
      </c>
    </row>
    <row r="29" spans="1:4" x14ac:dyDescent="0.25">
      <c r="A29" s="29">
        <v>3377</v>
      </c>
      <c r="B29" s="32">
        <v>45448</v>
      </c>
      <c r="C29" s="30" t="s">
        <v>79</v>
      </c>
      <c r="D29" s="27">
        <v>47200</v>
      </c>
    </row>
    <row r="30" spans="1:4" x14ac:dyDescent="0.25">
      <c r="A30" s="29">
        <v>3383</v>
      </c>
      <c r="B30" s="32">
        <v>45448</v>
      </c>
      <c r="C30" s="30" t="s">
        <v>39</v>
      </c>
      <c r="D30" s="27">
        <v>997750</v>
      </c>
    </row>
    <row r="31" spans="1:4" x14ac:dyDescent="0.25">
      <c r="A31" s="29">
        <v>3386</v>
      </c>
      <c r="B31" s="32">
        <v>45448</v>
      </c>
      <c r="C31" s="30" t="s">
        <v>17</v>
      </c>
      <c r="D31" s="27">
        <v>54875.86</v>
      </c>
    </row>
    <row r="32" spans="1:4" x14ac:dyDescent="0.25">
      <c r="A32" s="29">
        <v>3391</v>
      </c>
      <c r="B32" s="32">
        <v>45448</v>
      </c>
      <c r="C32" s="30" t="s">
        <v>19</v>
      </c>
      <c r="D32" s="27">
        <v>70800</v>
      </c>
    </row>
    <row r="33" spans="1:4" x14ac:dyDescent="0.25">
      <c r="A33" s="29">
        <v>3392</v>
      </c>
      <c r="B33" s="32">
        <v>45448</v>
      </c>
      <c r="C33" s="30" t="s">
        <v>81</v>
      </c>
      <c r="D33" s="27">
        <v>54540.54</v>
      </c>
    </row>
    <row r="34" spans="1:4" x14ac:dyDescent="0.25">
      <c r="A34" s="29">
        <v>3394</v>
      </c>
      <c r="B34" s="32">
        <v>45448</v>
      </c>
      <c r="C34" s="30" t="s">
        <v>132</v>
      </c>
      <c r="D34" s="27">
        <v>47200</v>
      </c>
    </row>
    <row r="35" spans="1:4" x14ac:dyDescent="0.25">
      <c r="A35" s="29">
        <v>3395</v>
      </c>
      <c r="B35" s="32">
        <v>45449</v>
      </c>
      <c r="C35" s="30" t="s">
        <v>80</v>
      </c>
      <c r="D35" s="27">
        <v>552995.19999999995</v>
      </c>
    </row>
    <row r="36" spans="1:4" x14ac:dyDescent="0.25">
      <c r="A36" s="29">
        <v>3400</v>
      </c>
      <c r="B36" s="32">
        <v>45449</v>
      </c>
      <c r="C36" s="30" t="s">
        <v>51</v>
      </c>
      <c r="D36" s="27">
        <v>9400</v>
      </c>
    </row>
    <row r="37" spans="1:4" x14ac:dyDescent="0.25">
      <c r="A37" s="29">
        <v>3414</v>
      </c>
      <c r="B37" s="32">
        <v>45449</v>
      </c>
      <c r="C37" s="30" t="s">
        <v>82</v>
      </c>
      <c r="D37" s="27">
        <v>439998.4</v>
      </c>
    </row>
    <row r="38" spans="1:4" x14ac:dyDescent="0.25">
      <c r="A38" s="29">
        <v>3415</v>
      </c>
      <c r="B38" s="32">
        <v>45449</v>
      </c>
      <c r="C38" s="30" t="s">
        <v>142</v>
      </c>
      <c r="D38" s="27">
        <v>13328643</v>
      </c>
    </row>
    <row r="39" spans="1:4" x14ac:dyDescent="0.25">
      <c r="A39" s="29">
        <v>3425</v>
      </c>
      <c r="B39" s="32">
        <v>45449</v>
      </c>
      <c r="C39" s="30" t="s">
        <v>83</v>
      </c>
      <c r="D39" s="27">
        <v>41666.67</v>
      </c>
    </row>
    <row r="40" spans="1:4" x14ac:dyDescent="0.25">
      <c r="A40" s="29">
        <v>3426</v>
      </c>
      <c r="B40" s="32">
        <v>45449</v>
      </c>
      <c r="C40" s="30" t="s">
        <v>44</v>
      </c>
      <c r="D40" s="27">
        <v>117856.04</v>
      </c>
    </row>
    <row r="41" spans="1:4" x14ac:dyDescent="0.25">
      <c r="A41" s="29">
        <v>3433</v>
      </c>
      <c r="B41" s="32">
        <v>45449</v>
      </c>
      <c r="C41" s="30" t="s">
        <v>22</v>
      </c>
      <c r="D41" s="27">
        <v>70800</v>
      </c>
    </row>
    <row r="42" spans="1:4" x14ac:dyDescent="0.25">
      <c r="A42" s="29">
        <v>3434</v>
      </c>
      <c r="B42" s="32">
        <v>45449</v>
      </c>
      <c r="C42" s="30" t="s">
        <v>133</v>
      </c>
      <c r="D42" s="27">
        <v>10589458</v>
      </c>
    </row>
    <row r="43" spans="1:4" x14ac:dyDescent="0.25">
      <c r="A43" s="29">
        <v>3440</v>
      </c>
      <c r="B43" s="32">
        <v>45450</v>
      </c>
      <c r="C43" s="30" t="s">
        <v>134</v>
      </c>
      <c r="D43" s="27">
        <v>7942093.5</v>
      </c>
    </row>
    <row r="44" spans="1:4" x14ac:dyDescent="0.25">
      <c r="A44" s="29">
        <v>3443</v>
      </c>
      <c r="B44" s="32">
        <v>45450</v>
      </c>
      <c r="C44" s="30" t="s">
        <v>67</v>
      </c>
      <c r="D44" s="27">
        <v>1715268.13</v>
      </c>
    </row>
    <row r="45" spans="1:4" x14ac:dyDescent="0.25">
      <c r="A45" s="29">
        <v>3448</v>
      </c>
      <c r="B45" s="32">
        <v>45450</v>
      </c>
      <c r="C45" s="30" t="s">
        <v>84</v>
      </c>
      <c r="D45" s="27">
        <v>15340</v>
      </c>
    </row>
    <row r="46" spans="1:4" x14ac:dyDescent="0.25">
      <c r="A46" s="29">
        <v>3456</v>
      </c>
      <c r="B46" s="32">
        <v>45450</v>
      </c>
      <c r="C46" s="30" t="s">
        <v>85</v>
      </c>
      <c r="D46" s="27">
        <v>25226.76</v>
      </c>
    </row>
    <row r="47" spans="1:4" x14ac:dyDescent="0.25">
      <c r="A47" s="29">
        <v>3458</v>
      </c>
      <c r="B47" s="32">
        <v>45450</v>
      </c>
      <c r="C47" s="30" t="s">
        <v>86</v>
      </c>
      <c r="D47" s="27">
        <v>91798</v>
      </c>
    </row>
    <row r="48" spans="1:4" x14ac:dyDescent="0.25">
      <c r="A48" s="29">
        <v>3484</v>
      </c>
      <c r="B48" s="32">
        <v>45453</v>
      </c>
      <c r="C48" s="30" t="s">
        <v>87</v>
      </c>
      <c r="D48" s="27">
        <v>443673.29</v>
      </c>
    </row>
    <row r="49" spans="1:4" x14ac:dyDescent="0.25">
      <c r="A49" s="29">
        <v>3487</v>
      </c>
      <c r="B49" s="32">
        <v>45453</v>
      </c>
      <c r="C49" s="30" t="s">
        <v>55</v>
      </c>
      <c r="D49" s="27">
        <v>156800</v>
      </c>
    </row>
    <row r="50" spans="1:4" x14ac:dyDescent="0.25">
      <c r="A50" s="29">
        <v>3489</v>
      </c>
      <c r="B50" s="32">
        <v>45453</v>
      </c>
      <c r="C50" s="30" t="s">
        <v>20</v>
      </c>
      <c r="D50" s="27">
        <v>771372.5</v>
      </c>
    </row>
    <row r="51" spans="1:4" x14ac:dyDescent="0.25">
      <c r="A51" s="29">
        <v>3495</v>
      </c>
      <c r="B51" s="32">
        <v>45454</v>
      </c>
      <c r="C51" s="30" t="s">
        <v>88</v>
      </c>
      <c r="D51" s="27">
        <v>620282.34</v>
      </c>
    </row>
    <row r="52" spans="1:4" x14ac:dyDescent="0.25">
      <c r="A52" s="29">
        <v>3498</v>
      </c>
      <c r="B52" s="32">
        <v>45454</v>
      </c>
      <c r="C52" s="30" t="s">
        <v>89</v>
      </c>
      <c r="D52" s="27">
        <v>860481.96</v>
      </c>
    </row>
    <row r="53" spans="1:4" x14ac:dyDescent="0.25">
      <c r="A53" s="29">
        <v>3527</v>
      </c>
      <c r="B53" s="32">
        <v>45455</v>
      </c>
      <c r="C53" s="30" t="s">
        <v>90</v>
      </c>
      <c r="D53" s="27">
        <v>76826.2</v>
      </c>
    </row>
    <row r="54" spans="1:4" x14ac:dyDescent="0.25">
      <c r="A54" s="29">
        <v>3529</v>
      </c>
      <c r="B54" s="32">
        <v>45455</v>
      </c>
      <c r="C54" s="30" t="s">
        <v>60</v>
      </c>
      <c r="D54" s="27">
        <v>158026.01999999999</v>
      </c>
    </row>
    <row r="55" spans="1:4" x14ac:dyDescent="0.25">
      <c r="A55" s="29">
        <v>3544</v>
      </c>
      <c r="B55" s="32">
        <v>45455</v>
      </c>
      <c r="C55" s="30" t="s">
        <v>62</v>
      </c>
      <c r="D55" s="27">
        <v>16560</v>
      </c>
    </row>
    <row r="56" spans="1:4" x14ac:dyDescent="0.25">
      <c r="A56" s="29">
        <v>3546</v>
      </c>
      <c r="B56" s="32">
        <v>45455</v>
      </c>
      <c r="C56" s="30" t="s">
        <v>15</v>
      </c>
      <c r="D56" s="27">
        <v>60600.42</v>
      </c>
    </row>
    <row r="57" spans="1:4" x14ac:dyDescent="0.25">
      <c r="A57" s="29">
        <v>3551</v>
      </c>
      <c r="B57" s="32">
        <v>45455</v>
      </c>
      <c r="C57" s="30" t="s">
        <v>143</v>
      </c>
      <c r="D57" s="27">
        <v>158592.5</v>
      </c>
    </row>
    <row r="58" spans="1:4" x14ac:dyDescent="0.25">
      <c r="A58" s="29">
        <v>3554</v>
      </c>
      <c r="B58" s="32">
        <v>45455</v>
      </c>
      <c r="C58" s="30" t="s">
        <v>144</v>
      </c>
      <c r="D58" s="27">
        <v>27500</v>
      </c>
    </row>
    <row r="59" spans="1:4" x14ac:dyDescent="0.25">
      <c r="A59" s="29">
        <v>3556</v>
      </c>
      <c r="B59" s="32">
        <v>45455</v>
      </c>
      <c r="C59" s="30" t="s">
        <v>145</v>
      </c>
      <c r="D59" s="27">
        <v>258938.3</v>
      </c>
    </row>
    <row r="60" spans="1:4" x14ac:dyDescent="0.25">
      <c r="A60" s="29">
        <v>3569</v>
      </c>
      <c r="B60" s="32">
        <v>45455</v>
      </c>
      <c r="C60" s="30" t="s">
        <v>56</v>
      </c>
      <c r="D60" s="27">
        <v>15000</v>
      </c>
    </row>
    <row r="61" spans="1:4" x14ac:dyDescent="0.25">
      <c r="A61" s="29">
        <v>3571</v>
      </c>
      <c r="B61" s="32">
        <v>45455</v>
      </c>
      <c r="C61" s="30" t="s">
        <v>56</v>
      </c>
      <c r="D61" s="27">
        <v>67830</v>
      </c>
    </row>
    <row r="62" spans="1:4" x14ac:dyDescent="0.25">
      <c r="A62" s="29">
        <v>3573</v>
      </c>
      <c r="B62" s="32">
        <v>45455</v>
      </c>
      <c r="C62" s="30" t="s">
        <v>46</v>
      </c>
      <c r="D62" s="27">
        <v>129236.8</v>
      </c>
    </row>
    <row r="63" spans="1:4" x14ac:dyDescent="0.25">
      <c r="A63" s="29">
        <v>3576</v>
      </c>
      <c r="B63" s="32">
        <v>45455</v>
      </c>
      <c r="C63" s="30" t="s">
        <v>91</v>
      </c>
      <c r="D63" s="27">
        <v>125080</v>
      </c>
    </row>
    <row r="64" spans="1:4" x14ac:dyDescent="0.25">
      <c r="A64" s="29">
        <v>3581</v>
      </c>
      <c r="B64" s="32">
        <v>45455</v>
      </c>
      <c r="C64" s="30" t="s">
        <v>92</v>
      </c>
      <c r="D64" s="27">
        <v>97350</v>
      </c>
    </row>
    <row r="65" spans="1:4" x14ac:dyDescent="0.25">
      <c r="A65" s="29">
        <v>3594</v>
      </c>
      <c r="B65" s="32">
        <v>45455</v>
      </c>
      <c r="C65" s="30" t="s">
        <v>69</v>
      </c>
      <c r="D65" s="27">
        <v>96005.11</v>
      </c>
    </row>
    <row r="66" spans="1:4" x14ac:dyDescent="0.25">
      <c r="A66" s="29">
        <v>3634</v>
      </c>
      <c r="B66" s="32">
        <v>45456</v>
      </c>
      <c r="C66" s="30" t="s">
        <v>135</v>
      </c>
      <c r="D66" s="27">
        <v>125000</v>
      </c>
    </row>
    <row r="67" spans="1:4" x14ac:dyDescent="0.25">
      <c r="A67" s="29">
        <v>3636</v>
      </c>
      <c r="B67" s="32">
        <v>45456</v>
      </c>
      <c r="C67" s="30" t="s">
        <v>93</v>
      </c>
      <c r="D67" s="27">
        <v>22443.599999999999</v>
      </c>
    </row>
    <row r="68" spans="1:4" x14ac:dyDescent="0.25">
      <c r="A68" s="29">
        <v>3640</v>
      </c>
      <c r="B68" s="32">
        <v>45456</v>
      </c>
      <c r="C68" s="30" t="s">
        <v>146</v>
      </c>
      <c r="D68" s="27">
        <v>26626576.34</v>
      </c>
    </row>
    <row r="69" spans="1:4" x14ac:dyDescent="0.25">
      <c r="A69" s="29">
        <v>3644</v>
      </c>
      <c r="B69" s="32">
        <v>45456</v>
      </c>
      <c r="C69" s="30" t="s">
        <v>94</v>
      </c>
      <c r="D69" s="27">
        <v>37136.019999999997</v>
      </c>
    </row>
    <row r="70" spans="1:4" x14ac:dyDescent="0.25">
      <c r="A70" s="29">
        <v>3648</v>
      </c>
      <c r="B70" s="32">
        <v>45456</v>
      </c>
      <c r="C70" s="30" t="s">
        <v>147</v>
      </c>
      <c r="D70" s="27">
        <v>2582000</v>
      </c>
    </row>
    <row r="71" spans="1:4" x14ac:dyDescent="0.25">
      <c r="A71" s="29">
        <v>3670</v>
      </c>
      <c r="B71" s="32">
        <v>45457</v>
      </c>
      <c r="C71" s="30" t="s">
        <v>95</v>
      </c>
      <c r="D71" s="27">
        <v>91655</v>
      </c>
    </row>
    <row r="72" spans="1:4" x14ac:dyDescent="0.25">
      <c r="A72" s="29">
        <v>3671</v>
      </c>
      <c r="B72" s="32">
        <v>45457</v>
      </c>
      <c r="C72" s="30" t="s">
        <v>44</v>
      </c>
      <c r="D72" s="27">
        <v>266551.62</v>
      </c>
    </row>
    <row r="73" spans="1:4" x14ac:dyDescent="0.25">
      <c r="A73" s="29">
        <v>3672</v>
      </c>
      <c r="B73" s="32">
        <v>45457</v>
      </c>
      <c r="C73" s="30" t="s">
        <v>96</v>
      </c>
      <c r="D73" s="27">
        <v>14926</v>
      </c>
    </row>
    <row r="74" spans="1:4" x14ac:dyDescent="0.25">
      <c r="A74" s="29">
        <v>3674</v>
      </c>
      <c r="B74" s="32">
        <v>45457</v>
      </c>
      <c r="C74" s="30" t="s">
        <v>48</v>
      </c>
      <c r="D74" s="27">
        <v>149954.26</v>
      </c>
    </row>
    <row r="75" spans="1:4" x14ac:dyDescent="0.25">
      <c r="A75" s="29">
        <v>3675</v>
      </c>
      <c r="B75" s="32">
        <v>45457</v>
      </c>
      <c r="C75" s="30" t="s">
        <v>97</v>
      </c>
      <c r="D75" s="27">
        <v>99734.399999999994</v>
      </c>
    </row>
    <row r="76" spans="1:4" x14ac:dyDescent="0.25">
      <c r="A76" s="29">
        <v>3676</v>
      </c>
      <c r="B76" s="32">
        <v>45457</v>
      </c>
      <c r="C76" s="30" t="s">
        <v>15</v>
      </c>
      <c r="D76" s="27">
        <v>427776.77</v>
      </c>
    </row>
    <row r="77" spans="1:4" x14ac:dyDescent="0.25">
      <c r="A77" s="29">
        <v>3677</v>
      </c>
      <c r="B77" s="32">
        <v>45457</v>
      </c>
      <c r="C77" s="30" t="s">
        <v>57</v>
      </c>
      <c r="D77" s="27">
        <v>423021.16</v>
      </c>
    </row>
    <row r="78" spans="1:4" x14ac:dyDescent="0.25">
      <c r="A78" s="29">
        <v>3679</v>
      </c>
      <c r="B78" s="32">
        <v>45457</v>
      </c>
      <c r="C78" s="30" t="s">
        <v>50</v>
      </c>
      <c r="D78" s="27">
        <v>26260</v>
      </c>
    </row>
    <row r="79" spans="1:4" x14ac:dyDescent="0.25">
      <c r="A79" s="29">
        <v>3680</v>
      </c>
      <c r="B79" s="32">
        <v>45457</v>
      </c>
      <c r="C79" s="30" t="s">
        <v>48</v>
      </c>
      <c r="D79" s="27">
        <v>46938.34</v>
      </c>
    </row>
    <row r="80" spans="1:4" x14ac:dyDescent="0.25">
      <c r="A80" s="29">
        <v>3693</v>
      </c>
      <c r="B80" s="32">
        <v>45457</v>
      </c>
      <c r="C80" s="30" t="s">
        <v>148</v>
      </c>
      <c r="D80" s="27">
        <v>48014208.240000002</v>
      </c>
    </row>
    <row r="81" spans="1:4" x14ac:dyDescent="0.25">
      <c r="A81" s="29">
        <v>3703</v>
      </c>
      <c r="B81" s="32">
        <v>45457</v>
      </c>
      <c r="C81" s="30" t="s">
        <v>18</v>
      </c>
      <c r="D81" s="27">
        <v>929849.7</v>
      </c>
    </row>
    <row r="82" spans="1:4" x14ac:dyDescent="0.25">
      <c r="A82" s="29">
        <v>3710</v>
      </c>
      <c r="B82" s="32">
        <v>45457</v>
      </c>
      <c r="C82" s="30" t="s">
        <v>141</v>
      </c>
      <c r="D82" s="27">
        <v>227597</v>
      </c>
    </row>
    <row r="83" spans="1:4" x14ac:dyDescent="0.25">
      <c r="A83" s="29">
        <v>3714</v>
      </c>
      <c r="B83" s="32">
        <v>45457</v>
      </c>
      <c r="C83" s="30" t="s">
        <v>58</v>
      </c>
      <c r="D83" s="27">
        <v>86730</v>
      </c>
    </row>
    <row r="84" spans="1:4" x14ac:dyDescent="0.25">
      <c r="A84" s="29">
        <v>3734</v>
      </c>
      <c r="B84" s="32">
        <v>45457</v>
      </c>
      <c r="C84" s="30" t="s">
        <v>98</v>
      </c>
      <c r="D84" s="27">
        <v>2001575</v>
      </c>
    </row>
    <row r="85" spans="1:4" x14ac:dyDescent="0.25">
      <c r="A85" s="29">
        <v>3739</v>
      </c>
      <c r="B85" s="32">
        <v>45460</v>
      </c>
      <c r="C85" s="30" t="s">
        <v>15</v>
      </c>
      <c r="D85" s="27">
        <v>85363.199999999997</v>
      </c>
    </row>
    <row r="86" spans="1:4" x14ac:dyDescent="0.25">
      <c r="A86" s="29">
        <v>3740</v>
      </c>
      <c r="B86" s="32">
        <v>45460</v>
      </c>
      <c r="C86" s="30" t="s">
        <v>99</v>
      </c>
      <c r="D86" s="27">
        <v>165200</v>
      </c>
    </row>
    <row r="87" spans="1:4" x14ac:dyDescent="0.25">
      <c r="A87" s="29">
        <v>3741</v>
      </c>
      <c r="B87" s="32">
        <v>45460</v>
      </c>
      <c r="C87" s="30" t="s">
        <v>46</v>
      </c>
      <c r="D87" s="27">
        <v>6132</v>
      </c>
    </row>
    <row r="88" spans="1:4" x14ac:dyDescent="0.25">
      <c r="A88" s="29">
        <v>3742</v>
      </c>
      <c r="B88" s="32">
        <v>45460</v>
      </c>
      <c r="C88" s="30" t="s">
        <v>136</v>
      </c>
      <c r="D88" s="27">
        <v>74000.210000000006</v>
      </c>
    </row>
    <row r="89" spans="1:4" x14ac:dyDescent="0.25">
      <c r="A89" s="29">
        <v>3743</v>
      </c>
      <c r="B89" s="32">
        <v>45460</v>
      </c>
      <c r="C89" s="30" t="s">
        <v>18</v>
      </c>
      <c r="D89" s="27">
        <v>1941204.46</v>
      </c>
    </row>
    <row r="90" spans="1:4" x14ac:dyDescent="0.25">
      <c r="A90" s="29">
        <v>3755</v>
      </c>
      <c r="B90" s="32">
        <v>45460</v>
      </c>
      <c r="C90" s="30" t="s">
        <v>137</v>
      </c>
      <c r="D90" s="27">
        <v>35738.699999999997</v>
      </c>
    </row>
    <row r="91" spans="1:4" x14ac:dyDescent="0.25">
      <c r="A91" s="29">
        <v>3767</v>
      </c>
      <c r="B91" s="32">
        <v>45460</v>
      </c>
      <c r="C91" s="30" t="s">
        <v>100</v>
      </c>
      <c r="D91" s="27">
        <v>50622</v>
      </c>
    </row>
    <row r="92" spans="1:4" x14ac:dyDescent="0.25">
      <c r="A92" s="29">
        <v>3768</v>
      </c>
      <c r="B92" s="32">
        <v>45460</v>
      </c>
      <c r="C92" s="30" t="s">
        <v>16</v>
      </c>
      <c r="D92" s="27">
        <v>66399.78</v>
      </c>
    </row>
    <row r="93" spans="1:4" x14ac:dyDescent="0.25">
      <c r="A93" s="29">
        <v>3773</v>
      </c>
      <c r="B93" s="32">
        <v>45460</v>
      </c>
      <c r="C93" s="30" t="s">
        <v>53</v>
      </c>
      <c r="D93" s="27">
        <v>129955</v>
      </c>
    </row>
    <row r="94" spans="1:4" x14ac:dyDescent="0.25">
      <c r="A94" s="29">
        <v>3778</v>
      </c>
      <c r="B94" s="32">
        <v>45461</v>
      </c>
      <c r="C94" s="30" t="s">
        <v>24</v>
      </c>
      <c r="D94" s="27">
        <v>41156.879999999997</v>
      </c>
    </row>
    <row r="95" spans="1:4" x14ac:dyDescent="0.25">
      <c r="A95" s="29">
        <v>3779</v>
      </c>
      <c r="B95" s="32">
        <v>45461</v>
      </c>
      <c r="C95" s="30" t="s">
        <v>26</v>
      </c>
      <c r="D95" s="27">
        <v>60311.99</v>
      </c>
    </row>
    <row r="96" spans="1:4" x14ac:dyDescent="0.25">
      <c r="A96" s="29">
        <v>3781</v>
      </c>
      <c r="B96" s="32">
        <v>45461</v>
      </c>
      <c r="C96" s="30" t="s">
        <v>25</v>
      </c>
      <c r="D96" s="27">
        <v>45272.58</v>
      </c>
    </row>
    <row r="97" spans="1:4" x14ac:dyDescent="0.25">
      <c r="A97" s="29">
        <v>3782</v>
      </c>
      <c r="B97" s="32">
        <v>45461</v>
      </c>
      <c r="C97" s="30" t="s">
        <v>101</v>
      </c>
      <c r="D97" s="27">
        <v>13636428</v>
      </c>
    </row>
    <row r="98" spans="1:4" x14ac:dyDescent="0.25">
      <c r="A98" s="29">
        <v>3783</v>
      </c>
      <c r="B98" s="32">
        <v>45461</v>
      </c>
      <c r="C98" s="30" t="s">
        <v>59</v>
      </c>
      <c r="D98" s="27">
        <v>33011.519999999997</v>
      </c>
    </row>
    <row r="99" spans="1:4" x14ac:dyDescent="0.25">
      <c r="A99" s="29">
        <v>3785</v>
      </c>
      <c r="B99" s="32">
        <v>45461</v>
      </c>
      <c r="C99" s="30" t="s">
        <v>70</v>
      </c>
      <c r="D99" s="27">
        <v>23600</v>
      </c>
    </row>
    <row r="100" spans="1:4" x14ac:dyDescent="0.25">
      <c r="A100" s="29">
        <v>3795</v>
      </c>
      <c r="B100" s="32">
        <v>45461</v>
      </c>
      <c r="C100" s="30" t="s">
        <v>47</v>
      </c>
      <c r="D100" s="27">
        <v>8150</v>
      </c>
    </row>
    <row r="101" spans="1:4" x14ac:dyDescent="0.25">
      <c r="A101" s="29">
        <v>3797</v>
      </c>
      <c r="B101" s="32">
        <v>45461</v>
      </c>
      <c r="C101" s="30" t="s">
        <v>149</v>
      </c>
      <c r="D101" s="27">
        <v>658000</v>
      </c>
    </row>
    <row r="102" spans="1:4" x14ac:dyDescent="0.25">
      <c r="A102" s="29">
        <v>3798</v>
      </c>
      <c r="B102" s="32">
        <v>45461</v>
      </c>
      <c r="C102" s="30" t="s">
        <v>50</v>
      </c>
      <c r="D102" s="27">
        <v>171340</v>
      </c>
    </row>
    <row r="103" spans="1:4" x14ac:dyDescent="0.25">
      <c r="A103" s="29">
        <v>3800</v>
      </c>
      <c r="B103" s="32">
        <v>45461</v>
      </c>
      <c r="C103" s="30" t="s">
        <v>141</v>
      </c>
      <c r="D103" s="27">
        <v>255600</v>
      </c>
    </row>
    <row r="104" spans="1:4" x14ac:dyDescent="0.25">
      <c r="A104" s="29">
        <v>3801</v>
      </c>
      <c r="B104" s="32">
        <v>45461</v>
      </c>
      <c r="C104" s="30" t="s">
        <v>68</v>
      </c>
      <c r="D104" s="27">
        <v>118283.9</v>
      </c>
    </row>
    <row r="105" spans="1:4" x14ac:dyDescent="0.25">
      <c r="A105" s="29">
        <v>3802</v>
      </c>
      <c r="B105" s="32">
        <v>45461</v>
      </c>
      <c r="C105" s="30" t="s">
        <v>102</v>
      </c>
      <c r="D105" s="27">
        <v>93773.42</v>
      </c>
    </row>
    <row r="106" spans="1:4" x14ac:dyDescent="0.25">
      <c r="A106" s="29">
        <v>3807</v>
      </c>
      <c r="B106" s="32">
        <v>45461</v>
      </c>
      <c r="C106" s="30" t="s">
        <v>103</v>
      </c>
      <c r="D106" s="27">
        <v>202600.95999999999</v>
      </c>
    </row>
    <row r="107" spans="1:4" x14ac:dyDescent="0.25">
      <c r="A107" s="29">
        <v>3815</v>
      </c>
      <c r="B107" s="32">
        <v>45462</v>
      </c>
      <c r="C107" s="30" t="s">
        <v>104</v>
      </c>
      <c r="D107" s="27">
        <v>7942093.0499999998</v>
      </c>
    </row>
    <row r="108" spans="1:4" x14ac:dyDescent="0.25">
      <c r="A108" s="29">
        <v>3819</v>
      </c>
      <c r="B108" s="32">
        <v>45462</v>
      </c>
      <c r="C108" s="30" t="s">
        <v>90</v>
      </c>
      <c r="D108" s="27">
        <v>42254.41</v>
      </c>
    </row>
    <row r="109" spans="1:4" x14ac:dyDescent="0.25">
      <c r="A109" s="29">
        <v>3820</v>
      </c>
      <c r="B109" s="32">
        <v>45462</v>
      </c>
      <c r="C109" s="30" t="s">
        <v>138</v>
      </c>
      <c r="D109" s="27">
        <v>160269.57999999999</v>
      </c>
    </row>
    <row r="110" spans="1:4" x14ac:dyDescent="0.25">
      <c r="A110" s="29">
        <v>3821</v>
      </c>
      <c r="B110" s="32">
        <v>45462</v>
      </c>
      <c r="C110" s="30" t="s">
        <v>27</v>
      </c>
      <c r="D110" s="27">
        <v>63381.62</v>
      </c>
    </row>
    <row r="111" spans="1:4" x14ac:dyDescent="0.25">
      <c r="A111" s="29">
        <v>3822</v>
      </c>
      <c r="B111" s="32">
        <v>45462</v>
      </c>
      <c r="C111" s="30" t="s">
        <v>105</v>
      </c>
      <c r="D111" s="27">
        <v>78666.66</v>
      </c>
    </row>
    <row r="112" spans="1:4" x14ac:dyDescent="0.25">
      <c r="A112" s="29">
        <v>3831</v>
      </c>
      <c r="B112" s="32">
        <v>45462</v>
      </c>
      <c r="C112" s="30" t="s">
        <v>28</v>
      </c>
      <c r="D112" s="27">
        <v>5584</v>
      </c>
    </row>
    <row r="113" spans="1:4" x14ac:dyDescent="0.25">
      <c r="A113" s="29">
        <v>3835</v>
      </c>
      <c r="B113" s="32">
        <v>45462</v>
      </c>
      <c r="C113" s="30" t="s">
        <v>150</v>
      </c>
      <c r="D113" s="27">
        <v>871112.12</v>
      </c>
    </row>
    <row r="114" spans="1:4" x14ac:dyDescent="0.25">
      <c r="A114" s="29">
        <v>3840</v>
      </c>
      <c r="B114" s="32">
        <v>45462</v>
      </c>
      <c r="C114" s="30" t="s">
        <v>151</v>
      </c>
      <c r="D114" s="27">
        <v>799500</v>
      </c>
    </row>
    <row r="115" spans="1:4" x14ac:dyDescent="0.25">
      <c r="A115" s="29">
        <v>3842</v>
      </c>
      <c r="B115" s="32">
        <v>45462</v>
      </c>
      <c r="C115" s="30" t="s">
        <v>79</v>
      </c>
      <c r="D115" s="27">
        <v>11800</v>
      </c>
    </row>
    <row r="116" spans="1:4" x14ac:dyDescent="0.25">
      <c r="A116" s="29">
        <v>3859</v>
      </c>
      <c r="B116" s="32">
        <v>45463</v>
      </c>
      <c r="C116" s="30" t="s">
        <v>42</v>
      </c>
      <c r="D116" s="27">
        <v>69160.460000000006</v>
      </c>
    </row>
    <row r="117" spans="1:4" x14ac:dyDescent="0.25">
      <c r="A117" s="29">
        <v>3863</v>
      </c>
      <c r="B117" s="32">
        <v>45463</v>
      </c>
      <c r="C117" s="30" t="s">
        <v>43</v>
      </c>
      <c r="D117" s="27">
        <v>917526.73</v>
      </c>
    </row>
    <row r="118" spans="1:4" x14ac:dyDescent="0.25">
      <c r="A118" s="29">
        <v>3865</v>
      </c>
      <c r="B118" s="32">
        <v>45463</v>
      </c>
      <c r="C118" s="30" t="s">
        <v>106</v>
      </c>
      <c r="D118" s="27">
        <v>1464245.46</v>
      </c>
    </row>
    <row r="119" spans="1:4" x14ac:dyDescent="0.25">
      <c r="A119" s="29">
        <v>3874</v>
      </c>
      <c r="B119" s="32">
        <v>45463</v>
      </c>
      <c r="C119" s="30" t="s">
        <v>70</v>
      </c>
      <c r="D119" s="27">
        <v>106200</v>
      </c>
    </row>
    <row r="120" spans="1:4" x14ac:dyDescent="0.25">
      <c r="A120" s="29">
        <v>3875</v>
      </c>
      <c r="B120" s="32">
        <v>45463</v>
      </c>
      <c r="C120" s="30" t="s">
        <v>50</v>
      </c>
      <c r="D120" s="27">
        <v>57432.959999999999</v>
      </c>
    </row>
    <row r="121" spans="1:4" x14ac:dyDescent="0.25">
      <c r="A121" s="29">
        <v>3876</v>
      </c>
      <c r="B121" s="32">
        <v>45463</v>
      </c>
      <c r="C121" s="30" t="s">
        <v>23</v>
      </c>
      <c r="D121" s="27">
        <v>35400</v>
      </c>
    </row>
    <row r="122" spans="1:4" x14ac:dyDescent="0.25">
      <c r="A122" s="29">
        <v>3882</v>
      </c>
      <c r="B122" s="32">
        <v>45463</v>
      </c>
      <c r="C122" s="30" t="s">
        <v>107</v>
      </c>
      <c r="D122" s="27">
        <v>11800</v>
      </c>
    </row>
    <row r="123" spans="1:4" x14ac:dyDescent="0.25">
      <c r="A123" s="29">
        <v>3883</v>
      </c>
      <c r="B123" s="32">
        <v>45463</v>
      </c>
      <c r="C123" s="30" t="s">
        <v>137</v>
      </c>
      <c r="D123" s="27">
        <v>35738.699999999997</v>
      </c>
    </row>
    <row r="124" spans="1:4" x14ac:dyDescent="0.25">
      <c r="A124" s="29">
        <v>3885</v>
      </c>
      <c r="B124" s="32">
        <v>45464</v>
      </c>
      <c r="C124" s="30" t="s">
        <v>29</v>
      </c>
      <c r="D124" s="27">
        <v>122758.08</v>
      </c>
    </row>
    <row r="125" spans="1:4" x14ac:dyDescent="0.25">
      <c r="A125" s="29">
        <v>3890</v>
      </c>
      <c r="B125" s="32">
        <v>45464</v>
      </c>
      <c r="C125" s="30" t="s">
        <v>141</v>
      </c>
      <c r="D125" s="27">
        <v>182287</v>
      </c>
    </row>
    <row r="126" spans="1:4" x14ac:dyDescent="0.25">
      <c r="A126" s="29">
        <v>3903</v>
      </c>
      <c r="B126" s="32">
        <v>45464</v>
      </c>
      <c r="C126" s="30" t="s">
        <v>59</v>
      </c>
      <c r="D126" s="27">
        <v>407572.38</v>
      </c>
    </row>
    <row r="127" spans="1:4" x14ac:dyDescent="0.25">
      <c r="A127" s="29">
        <v>3906</v>
      </c>
      <c r="B127" s="32">
        <v>45464</v>
      </c>
      <c r="C127" s="30" t="s">
        <v>108</v>
      </c>
      <c r="D127" s="27">
        <v>103268.88</v>
      </c>
    </row>
    <row r="128" spans="1:4" x14ac:dyDescent="0.25">
      <c r="A128" s="29">
        <v>3907</v>
      </c>
      <c r="B128" s="32">
        <v>45464</v>
      </c>
      <c r="C128" s="30" t="s">
        <v>109</v>
      </c>
      <c r="D128" s="22">
        <v>67316.639999999999</v>
      </c>
    </row>
    <row r="129" spans="1:4" x14ac:dyDescent="0.25">
      <c r="A129" s="29">
        <v>3908</v>
      </c>
      <c r="B129" s="32">
        <v>45464</v>
      </c>
      <c r="C129" s="30" t="s">
        <v>64</v>
      </c>
      <c r="D129" s="22">
        <v>844644</v>
      </c>
    </row>
    <row r="130" spans="1:4" x14ac:dyDescent="0.25">
      <c r="A130" s="29">
        <v>3917</v>
      </c>
      <c r="B130" s="32">
        <v>45464</v>
      </c>
      <c r="C130" s="30" t="s">
        <v>81</v>
      </c>
      <c r="D130" s="22">
        <v>74835.600000000006</v>
      </c>
    </row>
    <row r="131" spans="1:4" x14ac:dyDescent="0.25">
      <c r="A131" s="29">
        <v>3918</v>
      </c>
      <c r="B131" s="32">
        <v>45464</v>
      </c>
      <c r="C131" s="30" t="s">
        <v>40</v>
      </c>
      <c r="D131" s="22">
        <v>911331.7</v>
      </c>
    </row>
    <row r="132" spans="1:4" x14ac:dyDescent="0.25">
      <c r="A132" s="29">
        <v>3926</v>
      </c>
      <c r="B132" s="32">
        <v>45464</v>
      </c>
      <c r="C132" s="30" t="s">
        <v>110</v>
      </c>
      <c r="D132" s="22">
        <v>62835</v>
      </c>
    </row>
    <row r="133" spans="1:4" x14ac:dyDescent="0.25">
      <c r="A133" s="29">
        <v>3928</v>
      </c>
      <c r="B133" s="32">
        <v>45464</v>
      </c>
      <c r="C133" s="30" t="s">
        <v>111</v>
      </c>
      <c r="D133" s="22">
        <v>206769.12</v>
      </c>
    </row>
    <row r="134" spans="1:4" x14ac:dyDescent="0.25">
      <c r="A134" s="29">
        <v>3934</v>
      </c>
      <c r="B134" s="32">
        <v>45467</v>
      </c>
      <c r="C134" s="30" t="s">
        <v>41</v>
      </c>
      <c r="D134" s="22">
        <v>10725.54</v>
      </c>
    </row>
    <row r="135" spans="1:4" x14ac:dyDescent="0.25">
      <c r="A135" s="29">
        <v>3951</v>
      </c>
      <c r="B135" s="32">
        <v>45467</v>
      </c>
      <c r="C135" s="30" t="s">
        <v>100</v>
      </c>
      <c r="D135" s="22">
        <v>269310.55</v>
      </c>
    </row>
    <row r="136" spans="1:4" x14ac:dyDescent="0.25">
      <c r="A136" s="29">
        <v>3952</v>
      </c>
      <c r="B136" s="32">
        <v>45467</v>
      </c>
      <c r="C136" s="30" t="s">
        <v>86</v>
      </c>
      <c r="D136" s="22">
        <v>85101</v>
      </c>
    </row>
    <row r="137" spans="1:4" x14ac:dyDescent="0.25">
      <c r="A137" s="29">
        <v>3971</v>
      </c>
      <c r="B137" s="32">
        <v>45467</v>
      </c>
      <c r="C137" s="30" t="s">
        <v>152</v>
      </c>
      <c r="D137" s="22">
        <v>603246.14</v>
      </c>
    </row>
    <row r="138" spans="1:4" x14ac:dyDescent="0.25">
      <c r="A138" s="29">
        <v>3972</v>
      </c>
      <c r="B138" s="32">
        <v>45467</v>
      </c>
      <c r="C138" s="30" t="s">
        <v>112</v>
      </c>
      <c r="D138" s="22">
        <v>46771.68</v>
      </c>
    </row>
    <row r="139" spans="1:4" x14ac:dyDescent="0.25">
      <c r="A139" s="29">
        <v>3987</v>
      </c>
      <c r="B139" s="32">
        <v>45468</v>
      </c>
      <c r="C139" s="30" t="s">
        <v>49</v>
      </c>
      <c r="D139" s="22">
        <v>357243.66</v>
      </c>
    </row>
    <row r="140" spans="1:4" x14ac:dyDescent="0.25">
      <c r="A140" s="29">
        <v>3996</v>
      </c>
      <c r="B140" s="32">
        <v>45468</v>
      </c>
      <c r="C140" s="30" t="s">
        <v>81</v>
      </c>
      <c r="D140" s="22">
        <v>309637.8</v>
      </c>
    </row>
    <row r="141" spans="1:4" x14ac:dyDescent="0.25">
      <c r="A141" s="29">
        <v>3997</v>
      </c>
      <c r="B141" s="32">
        <v>45468</v>
      </c>
      <c r="C141" s="30" t="s">
        <v>114</v>
      </c>
      <c r="D141" s="22">
        <v>188800</v>
      </c>
    </row>
    <row r="142" spans="1:4" x14ac:dyDescent="0.25">
      <c r="A142" s="29">
        <v>4004</v>
      </c>
      <c r="B142" s="32">
        <v>45469</v>
      </c>
      <c r="C142" s="30" t="s">
        <v>115</v>
      </c>
      <c r="D142" s="22">
        <v>451803.6</v>
      </c>
    </row>
    <row r="143" spans="1:4" x14ac:dyDescent="0.25">
      <c r="A143" s="29">
        <v>4005</v>
      </c>
      <c r="B143" s="32">
        <v>45469</v>
      </c>
      <c r="C143" s="30" t="s">
        <v>116</v>
      </c>
      <c r="D143" s="22">
        <v>267948.61</v>
      </c>
    </row>
    <row r="144" spans="1:4" x14ac:dyDescent="0.25">
      <c r="A144" s="29">
        <v>4006</v>
      </c>
      <c r="B144" s="32">
        <v>45469</v>
      </c>
      <c r="C144" s="30" t="s">
        <v>117</v>
      </c>
      <c r="D144" s="22">
        <v>944708</v>
      </c>
    </row>
    <row r="145" spans="1:9" x14ac:dyDescent="0.25">
      <c r="A145" s="29">
        <v>4014</v>
      </c>
      <c r="B145" s="32">
        <v>45469</v>
      </c>
      <c r="C145" s="30" t="s">
        <v>139</v>
      </c>
      <c r="D145" s="22">
        <v>220167.23</v>
      </c>
    </row>
    <row r="146" spans="1:9" x14ac:dyDescent="0.25">
      <c r="A146" s="29">
        <v>4018</v>
      </c>
      <c r="B146" s="32">
        <v>45469</v>
      </c>
      <c r="C146" s="30" t="s">
        <v>141</v>
      </c>
      <c r="D146" s="22">
        <v>224387</v>
      </c>
    </row>
    <row r="147" spans="1:9" x14ac:dyDescent="0.25">
      <c r="A147" s="29">
        <v>4023</v>
      </c>
      <c r="B147" s="32">
        <v>45470</v>
      </c>
      <c r="C147" s="30" t="s">
        <v>66</v>
      </c>
      <c r="D147" s="22">
        <v>84599.78</v>
      </c>
    </row>
    <row r="148" spans="1:9" x14ac:dyDescent="0.25">
      <c r="A148" s="29">
        <v>4031</v>
      </c>
      <c r="B148" s="32">
        <v>45470</v>
      </c>
      <c r="C148" s="30" t="s">
        <v>113</v>
      </c>
      <c r="D148" s="22">
        <v>211308.5</v>
      </c>
    </row>
    <row r="149" spans="1:9" x14ac:dyDescent="0.25">
      <c r="A149" s="29">
        <v>4032</v>
      </c>
      <c r="B149" s="32">
        <v>45470</v>
      </c>
      <c r="C149" s="30" t="s">
        <v>65</v>
      </c>
      <c r="D149" s="22">
        <v>70800</v>
      </c>
    </row>
    <row r="150" spans="1:9" x14ac:dyDescent="0.25">
      <c r="A150" s="29">
        <v>4033</v>
      </c>
      <c r="B150" s="32">
        <v>45470</v>
      </c>
      <c r="C150" s="30" t="s">
        <v>118</v>
      </c>
      <c r="D150" s="22">
        <v>59000</v>
      </c>
    </row>
    <row r="151" spans="1:9" x14ac:dyDescent="0.25">
      <c r="A151" s="29">
        <v>4034</v>
      </c>
      <c r="B151" s="32">
        <v>45470</v>
      </c>
      <c r="C151" s="30" t="s">
        <v>61</v>
      </c>
      <c r="D151" s="22">
        <v>377063.48</v>
      </c>
    </row>
    <row r="152" spans="1:9" x14ac:dyDescent="0.25">
      <c r="A152" s="29">
        <v>4039</v>
      </c>
      <c r="B152" s="32">
        <v>45470</v>
      </c>
      <c r="C152" s="30" t="s">
        <v>53</v>
      </c>
      <c r="D152" s="22">
        <v>181880</v>
      </c>
    </row>
    <row r="153" spans="1:9" x14ac:dyDescent="0.25">
      <c r="A153" s="29">
        <v>4041</v>
      </c>
      <c r="B153" s="32">
        <v>45470</v>
      </c>
      <c r="C153" s="30" t="s">
        <v>60</v>
      </c>
      <c r="D153" s="22">
        <v>111776</v>
      </c>
    </row>
    <row r="154" spans="1:9" x14ac:dyDescent="0.25">
      <c r="A154" s="29">
        <v>4042</v>
      </c>
      <c r="B154" s="32">
        <v>45470</v>
      </c>
      <c r="C154" s="30" t="s">
        <v>119</v>
      </c>
      <c r="D154" s="22">
        <v>480000</v>
      </c>
    </row>
    <row r="155" spans="1:9" ht="16.5" thickBot="1" x14ac:dyDescent="0.3">
      <c r="A155" s="29">
        <v>4043</v>
      </c>
      <c r="B155" s="32">
        <v>45470</v>
      </c>
      <c r="C155" s="30" t="s">
        <v>139</v>
      </c>
      <c r="D155" s="22">
        <v>47695.6</v>
      </c>
    </row>
    <row r="156" spans="1:9" ht="16.5" thickBot="1" x14ac:dyDescent="0.3">
      <c r="A156" s="56" t="s">
        <v>155</v>
      </c>
      <c r="B156" s="57"/>
      <c r="C156" s="58"/>
      <c r="D156" s="23">
        <f>SUM(D8:D155)</f>
        <v>173035527.18000004</v>
      </c>
    </row>
    <row r="157" spans="1:9" s="17" customFormat="1" x14ac:dyDescent="0.25">
      <c r="A157" s="15"/>
      <c r="B157" s="15"/>
      <c r="C157" s="16"/>
      <c r="E157"/>
      <c r="F157"/>
      <c r="G157"/>
      <c r="H157"/>
      <c r="I157" s="31"/>
    </row>
  </sheetData>
  <mergeCells count="4">
    <mergeCell ref="A3:D3"/>
    <mergeCell ref="A4:D4"/>
    <mergeCell ref="A5:D5"/>
    <mergeCell ref="A156:C156"/>
  </mergeCells>
  <conditionalFormatting sqref="A8:A155">
    <cfRule type="duplicateValues" dxfId="0" priority="1"/>
  </conditionalFormatting>
  <pageMargins left="0.83" right="0.7" top="0.75" bottom="0.75" header="0.3" footer="0.3"/>
  <pageSetup paperSize="9" scale="95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</vt:lpstr>
      <vt:lpstr>JUNIO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cp:lastPrinted>2024-07-18T15:17:53Z</cp:lastPrinted>
  <dcterms:created xsi:type="dcterms:W3CDTF">2015-06-05T18:19:34Z</dcterms:created>
  <dcterms:modified xsi:type="dcterms:W3CDTF">2024-07-19T19:40:40Z</dcterms:modified>
</cp:coreProperties>
</file>