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8- Finanzas\3- Ingresos y egresos\Julio-2024\"/>
    </mc:Choice>
  </mc:AlternateContent>
  <bookViews>
    <workbookView xWindow="0" yWindow="0" windowWidth="20490" windowHeight="8790"/>
  </bookViews>
  <sheets>
    <sheet name="JULIO" sheetId="3" r:id="rId1"/>
  </sheets>
  <definedNames>
    <definedName name="_xlnm._FilterDatabase" localSheetId="0" hidden="1">JULIO!$A$15:$F$156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" i="3"/>
  <c r="F14" i="3"/>
  <c r="F13" i="3"/>
  <c r="E155" i="3"/>
  <c r="D155" i="3" l="1"/>
  <c r="F156" i="3" l="1"/>
</calcChain>
</file>

<file path=xl/sharedStrings.xml><?xml version="1.0" encoding="utf-8"?>
<sst xmlns="http://schemas.openxmlformats.org/spreadsheetml/2006/main" count="172" uniqueCount="145">
  <si>
    <t>RELACION DE INGRESOS Y EGRESOS</t>
  </si>
  <si>
    <t>BANRESERVAS</t>
  </si>
  <si>
    <t xml:space="preserve"> </t>
  </si>
  <si>
    <t>Cuenta Tesoreria</t>
  </si>
  <si>
    <t>CUENTA DEL TESORO</t>
  </si>
  <si>
    <t>Formato:         Excel</t>
  </si>
  <si>
    <t>NO. TRANSF/ LIBRAMIENTO</t>
  </si>
  <si>
    <t>FECHA</t>
  </si>
  <si>
    <t>BENEFICIARIO</t>
  </si>
  <si>
    <t>DEBITO</t>
  </si>
  <si>
    <t>CREDITO</t>
  </si>
  <si>
    <t>BALANCE</t>
  </si>
  <si>
    <t>N/A</t>
  </si>
  <si>
    <t>TRANSF. GASTOS OPERACIONALES Y SUELDOS</t>
  </si>
  <si>
    <t>TRANSF. CORRIENTE MAQ. TRAGAMONEDAS</t>
  </si>
  <si>
    <t>INVERSIONES DLP, SRL</t>
  </si>
  <si>
    <t>PLAZA DE COMUNICACIONES Y SERVICIOS AIMEE, SRL (DORADA)</t>
  </si>
  <si>
    <t>GULFSTREAM PETROLEUM DOMINICANA S DE RL</t>
  </si>
  <si>
    <t>BENILDA MESA PEREZ</t>
  </si>
  <si>
    <t>ALBERTO FRANCISCO CARIAS GUIZADO</t>
  </si>
  <si>
    <t xml:space="preserve">NILKA RAMIREZ </t>
  </si>
  <si>
    <t>NIURKA DE LOS ANGELES FERNANDEZ BRUNO</t>
  </si>
  <si>
    <t>NOE ENRIQUE LIZARDO SANCHEZ</t>
  </si>
  <si>
    <t>AYUNTAMIENTO DEL DISTRITO NACIONAL</t>
  </si>
  <si>
    <t>TOTALES DEBITOS Y CREDITOS</t>
  </si>
  <si>
    <t xml:space="preserve">                  Preparado por:</t>
  </si>
  <si>
    <t xml:space="preserve">                                                                                Revisado Por:</t>
  </si>
  <si>
    <t xml:space="preserve"> Aprobado por:</t>
  </si>
  <si>
    <t xml:space="preserve">               Francisco Medina </t>
  </si>
  <si>
    <t xml:space="preserve">                                                                               Luis Pellerano</t>
  </si>
  <si>
    <t xml:space="preserve">José Luís García </t>
  </si>
  <si>
    <t>Director Adm. y Financiero</t>
  </si>
  <si>
    <t xml:space="preserve">    Enc. División de Presupuesto                                                                Enc. Depto. Financiero</t>
  </si>
  <si>
    <t>BANCO DE RESERVA DE LA REP.  DOM. BANCO SERVICIOS MULTIPLES, SA</t>
  </si>
  <si>
    <t>OBELCA, SRL</t>
  </si>
  <si>
    <t>CONSORCIO ENERGETICO PUNTA CANA-MACAO, SA (CEPM)</t>
  </si>
  <si>
    <t>LAVANDERIA ALWAYS CLEAN MDB, SRL</t>
  </si>
  <si>
    <t>EDESUR DOMINICANA, S.A</t>
  </si>
  <si>
    <t>EMPRESAS INTEGRADAS, SAS</t>
  </si>
  <si>
    <t>MAPFRE SALUD ARS, S.A.</t>
  </si>
  <si>
    <t>BAHIA AGROINDUSTRIAL BAGROIND, SRL</t>
  </si>
  <si>
    <t>AGUA EL EDEN, SRL</t>
  </si>
  <si>
    <t>MINERVINO, SRL</t>
  </si>
  <si>
    <t>SOELCA, SRL</t>
  </si>
  <si>
    <t>CELNA ENTERPRISES, SRL</t>
  </si>
  <si>
    <t>TAMIRA GROUP, SRL</t>
  </si>
  <si>
    <t>LETEJA, S.R.L</t>
  </si>
  <si>
    <t>MULTISERVICIOS F&amp;S, SRL</t>
  </si>
  <si>
    <t>SEGUROS RESERVAS, SA</t>
  </si>
  <si>
    <t>FARMACIA SALIM,SRL</t>
  </si>
  <si>
    <t>NIDIA YOLANDA SANTANA SANCHEZ</t>
  </si>
  <si>
    <t>INVERSIONES YANG, SRL</t>
  </si>
  <si>
    <t>CONSTRUCTORA TEDDY, SRL</t>
  </si>
  <si>
    <t>CENTRO AUTOMOTRIZ REMESA, SRL</t>
  </si>
  <si>
    <t>RAFAEL LEONIDAS INOA VELEZ</t>
  </si>
  <si>
    <t>ISLA DOMINICANA DE PETROLEO CORPORATION</t>
  </si>
  <si>
    <t>NEOAGRO, SRL</t>
  </si>
  <si>
    <t>PROYECTOS DVF, SRL</t>
  </si>
  <si>
    <t>ARIDIO MORENO DIAZ</t>
  </si>
  <si>
    <t>NEGOCIADO INFANTE, SRL</t>
  </si>
  <si>
    <t>YOANIA EDUVIGES DIAZ CALDERON</t>
  </si>
  <si>
    <t>GT CONSULTING, SRL</t>
  </si>
  <si>
    <t>SUPLIMADE COMERCIAL, SRL</t>
  </si>
  <si>
    <t>ROQUES MARTINEZ &amp; ASOCIADOS, SRL</t>
  </si>
  <si>
    <t>FLOW, SRL</t>
  </si>
  <si>
    <t>CORPORACION DE ACUEDUCTO Y ALCANTARILLADO DE SANTIAGO</t>
  </si>
  <si>
    <t>PROCONDE, SRL</t>
  </si>
  <si>
    <t>MARIA DOMINGA CASTILLO BERROA</t>
  </si>
  <si>
    <t>A&amp;M COMMERCE MEDIA, SRL</t>
  </si>
  <si>
    <t>TIENDAS DIBER, S.R.L.</t>
  </si>
  <si>
    <t>NELIDE GROUP, SRL</t>
  </si>
  <si>
    <t>AMEGA COMERCIAL, SRL</t>
  </si>
  <si>
    <t>AYARILIS SANCHEZ DE MEJIA</t>
  </si>
  <si>
    <t>PROGESCON, SRL</t>
  </si>
  <si>
    <t>SINERGIT S A</t>
  </si>
  <si>
    <t>ST TROPEZ SEAFOOD AND GRILL, SRL</t>
  </si>
  <si>
    <t>HOTEL JARABA, SRL</t>
  </si>
  <si>
    <t>PLAN INTERNATIONAL, INC</t>
  </si>
  <si>
    <t>JOSE MICHAEL FRANCO MARTE</t>
  </si>
  <si>
    <t>CINCE, SRL</t>
  </si>
  <si>
    <t>SANTA LOURDES DURAN DOBLE</t>
  </si>
  <si>
    <t>GRUPO DIARIO LIBRE S A</t>
  </si>
  <si>
    <t>EDITORA DEL CARIBE C POR A</t>
  </si>
  <si>
    <t>FL BETANCES &amp; ASOCIADOS, SRL</t>
  </si>
  <si>
    <t>SERVICOLT C POR A</t>
  </si>
  <si>
    <t>HAMBIENTES MODULARES, SRL</t>
  </si>
  <si>
    <t>REFRICLIMA HF, SRL</t>
  </si>
  <si>
    <t>DOMINGO ENRIQUE MARTINEZ REYES</t>
  </si>
  <si>
    <t>CARLOS ALEXANDRO ROSARIO DIAZ</t>
  </si>
  <si>
    <t>GAT OFFICE S A</t>
  </si>
  <si>
    <t>TEOFILO ROSARIO MARTINEZ</t>
  </si>
  <si>
    <t>COMITE FLACSO REPUBLICA DOMINICANA</t>
  </si>
  <si>
    <t>Tamaño :        66.00 KB</t>
  </si>
  <si>
    <t>ANTONIO FIGUEROA PEÃ‘A</t>
  </si>
  <si>
    <t>Del 01 al 31 de Julio de 2024</t>
  </si>
  <si>
    <t>Fecha:            09/08/2024</t>
  </si>
  <si>
    <t>A FUEGO LENTO, SRL</t>
  </si>
  <si>
    <t>GLOBAL PROMO JO LE, SRL</t>
  </si>
  <si>
    <t>SARAPE, SRL</t>
  </si>
  <si>
    <t>WILLIAM IGNACIO DE JESÃšS CALDERÃ“N SENCIÃ“N</t>
  </si>
  <si>
    <t>FUNDACIÃ“N SUR FUTURO, INC</t>
  </si>
  <si>
    <t>ARMANDO ALQUIMIDES PEGUERO FABIAN</t>
  </si>
  <si>
    <t>VISIÃ“N MUNDIAL INTERNACIONAL, INC.</t>
  </si>
  <si>
    <t>PEDRO NELSON FELIZ MONTES DE OCA</t>
  </si>
  <si>
    <t>PHARMACEUTICAL TECHNOLOGY, S.A</t>
  </si>
  <si>
    <t>INMOBILIARIA LEONEL TAVERAS, SRL</t>
  </si>
  <si>
    <t>EDENORTE DOMINICANA S A</t>
  </si>
  <si>
    <t>ARS MONUMENTAL, SA</t>
  </si>
  <si>
    <t>YOU COLOR, SRL</t>
  </si>
  <si>
    <t>SEGURO NACIONAL DE SALUD</t>
  </si>
  <si>
    <t>ADMINISTRADORA DE RIESGO DE SALUD DR YUNEN S A</t>
  </si>
  <si>
    <t>SEGUROS UNIVERSAL C POR A</t>
  </si>
  <si>
    <t>EMPRESA DISTRIBUIDORA DE ELECTRICIDAD DEL ESTE S A</t>
  </si>
  <si>
    <t>LEANDRO ARTURO ORTIZ GARCIA</t>
  </si>
  <si>
    <t>FULLSTACK, SRL</t>
  </si>
  <si>
    <t>FUNDACIÃ“N SOLIDARIDAD CALASANCIA</t>
  </si>
  <si>
    <t>HOGAR DOMINICAS</t>
  </si>
  <si>
    <t>SKETCHPROM, SRL</t>
  </si>
  <si>
    <t>CONSORCIO DE TARJETAS DOMINICANAS, S.A</t>
  </si>
  <si>
    <t>DEYANIRA INVESTMENTS, SRL</t>
  </si>
  <si>
    <t>HUMANO SEGUROS S A</t>
  </si>
  <si>
    <t>BALANCE CONCILIADO AL 31-07-2024</t>
  </si>
  <si>
    <t>BALANCE INICIAL AL 01/07/2024</t>
  </si>
  <si>
    <t>Hora:               12:05 P.M.</t>
  </si>
  <si>
    <t>23-1</t>
  </si>
  <si>
    <t>24-1</t>
  </si>
  <si>
    <t>VIÃTICOS DENTRO DEL PAIS</t>
  </si>
  <si>
    <t>FONDO REPONIBLE INSTITUCIONAL</t>
  </si>
  <si>
    <t>BONO A EX EMPLEADOS</t>
  </si>
  <si>
    <t>BONOS A EMPLEADOS DE CARRERA</t>
  </si>
  <si>
    <t>VIATICOS DENTRO DEL PAIS</t>
  </si>
  <si>
    <t>VIATICOS DENTRO DEL OAIES</t>
  </si>
  <si>
    <t>NOMINA PERSONAL FIJO</t>
  </si>
  <si>
    <t>INCENTIVO POR RENDIMIENTO INDIVIDUAL</t>
  </si>
  <si>
    <t>NOMINA PRIMA DE TRANSPORTE</t>
  </si>
  <si>
    <t>NOMINA TRAMITE DE PENSION</t>
  </si>
  <si>
    <t>NOMINA PERSONAL TEMPORAL</t>
  </si>
  <si>
    <t>NOMINA PERSONAL MILITAR</t>
  </si>
  <si>
    <t>NOMINA ADICIONAL EMPLEADOS FIJOS</t>
  </si>
  <si>
    <t>NOMINA INTERINATO</t>
  </si>
  <si>
    <t>SUBVENCIÃN ASFL</t>
  </si>
  <si>
    <t>NOMINA PERSONAL CARACTER EVENTUAL</t>
  </si>
  <si>
    <t>NOMINA ADICIONAL EMPLEADOS TEMPORALES</t>
  </si>
  <si>
    <t>PAOO HORAS EXTRAS</t>
  </si>
  <si>
    <t>NOMINA COMPENSACION ALIMENTACION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</si>
</sst>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14" fontId="5" fillId="0" borderId="12" xfId="0" applyNumberFormat="1" applyFont="1" applyBorder="1" applyAlignment="1">
      <alignment horizontal="center"/>
    </xf>
    <xf numFmtId="0" fontId="5" fillId="0" borderId="12" xfId="0" applyFont="1" applyBorder="1"/>
    <xf numFmtId="0" fontId="7" fillId="0" borderId="0" xfId="0" applyFont="1" applyAlignment="1">
      <alignment horizontal="left" wrapText="1" readingOrder="1"/>
    </xf>
    <xf numFmtId="0" fontId="7" fillId="0" borderId="0" xfId="0" applyFont="1" applyAlignment="1">
      <alignment vertical="center" wrapText="1" readingOrder="1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164" fontId="3" fillId="0" borderId="12" xfId="1" applyFont="1" applyFill="1" applyBorder="1" applyAlignment="1">
      <alignment horizontal="right"/>
    </xf>
    <xf numFmtId="164" fontId="5" fillId="0" borderId="12" xfId="1" applyFont="1" applyFill="1" applyBorder="1" applyAlignment="1">
      <alignment wrapText="1"/>
    </xf>
    <xf numFmtId="164" fontId="2" fillId="3" borderId="12" xfId="1" applyFont="1" applyFill="1" applyBorder="1" applyAlignment="1">
      <alignment wrapText="1"/>
    </xf>
    <xf numFmtId="2" fontId="5" fillId="0" borderId="11" xfId="1" applyNumberFormat="1" applyFont="1" applyFill="1" applyBorder="1" applyAlignment="1">
      <alignment horizontal="right" wrapText="1"/>
    </xf>
    <xf numFmtId="2" fontId="2" fillId="0" borderId="12" xfId="1" applyNumberFormat="1" applyFont="1" applyFill="1" applyBorder="1" applyAlignment="1">
      <alignment wrapText="1"/>
    </xf>
    <xf numFmtId="164" fontId="2" fillId="0" borderId="12" xfId="1" applyFont="1" applyFill="1" applyBorder="1" applyAlignment="1">
      <alignment wrapText="1"/>
    </xf>
    <xf numFmtId="49" fontId="5" fillId="0" borderId="11" xfId="0" applyNumberFormat="1" applyFont="1" applyBorder="1" applyAlignment="1">
      <alignment horizontal="center" wrapText="1"/>
    </xf>
    <xf numFmtId="49" fontId="2" fillId="0" borderId="11" xfId="0" applyNumberFormat="1" applyFont="1" applyBorder="1" applyAlignment="1">
      <alignment horizontal="center" wrapText="1"/>
    </xf>
    <xf numFmtId="14" fontId="2" fillId="0" borderId="12" xfId="0" applyNumberFormat="1" applyFont="1" applyBorder="1" applyAlignment="1">
      <alignment horizontal="left"/>
    </xf>
    <xf numFmtId="164" fontId="0" fillId="0" borderId="0" xfId="1" applyFont="1"/>
    <xf numFmtId="14" fontId="2" fillId="0" borderId="11" xfId="0" applyNumberFormat="1" applyFont="1" applyBorder="1" applyAlignment="1">
      <alignment horizontal="center" wrapText="1"/>
    </xf>
    <xf numFmtId="164" fontId="5" fillId="4" borderId="8" xfId="1" applyFont="1" applyFill="1" applyBorder="1" applyAlignment="1" applyProtection="1">
      <alignment vertical="top" wrapText="1"/>
      <protection locked="0"/>
    </xf>
    <xf numFmtId="164" fontId="5" fillId="4" borderId="10" xfId="1" applyFont="1" applyFill="1" applyBorder="1" applyAlignment="1" applyProtection="1">
      <alignment vertical="top" wrapText="1"/>
      <protection locked="0"/>
    </xf>
    <xf numFmtId="164" fontId="5" fillId="4" borderId="10" xfId="1" applyFont="1" applyFill="1" applyBorder="1" applyAlignment="1">
      <alignment wrapText="1"/>
    </xf>
    <xf numFmtId="164" fontId="0" fillId="0" borderId="0" xfId="0" applyNumberFormat="1"/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wrapText="1" readingOrder="1"/>
    </xf>
    <xf numFmtId="0" fontId="7" fillId="0" borderId="0" xfId="0" applyFont="1" applyAlignment="1">
      <alignment horizontal="center" wrapText="1" readingOrder="1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5" fillId="4" borderId="13" xfId="0" applyFont="1" applyFill="1" applyBorder="1" applyAlignment="1" applyProtection="1">
      <alignment horizontal="center" vertical="top" wrapText="1"/>
      <protection locked="0"/>
    </xf>
    <xf numFmtId="0" fontId="5" fillId="4" borderId="14" xfId="0" applyFont="1" applyFill="1" applyBorder="1" applyAlignment="1" applyProtection="1">
      <alignment horizontal="center" vertical="top" wrapText="1"/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</cellXfs>
  <cellStyles count="3">
    <cellStyle name="Millares" xfId="1" builtinId="3"/>
    <cellStyle name="Millares 2" xfId="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3178630</xdr:colOff>
      <xdr:row>0</xdr:row>
      <xdr:rowOff>13607</xdr:rowOff>
    </xdr:from>
    <xdr:to>
      <xdr:col>2</xdr:col>
      <xdr:colOff>4612822</xdr:colOff>
      <xdr:row>2</xdr:row>
      <xdr:rowOff>190499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2E033810-02BC-4722-BBF8-A6D5B381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2309" y="13607"/>
          <a:ext cx="1434192" cy="585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8"/>
  <sheetViews>
    <sheetView tabSelected="1" zoomScale="115" zoomScaleNormal="115" workbookViewId="0">
      <selection activeCell="J11" sqref="J11"/>
    </sheetView>
  </sheetViews>
  <sheetFormatPr baseColWidth="10" defaultRowHeight="15.75" x14ac:dyDescent="0.25"/>
  <cols>
    <col min="1" max="1" width="12.7109375" style="15" bestFit="1" customWidth="1"/>
    <col min="2" max="2" width="12.42578125" style="15" bestFit="1" customWidth="1"/>
    <col min="3" max="3" width="86.7109375" style="17" bestFit="1" customWidth="1"/>
    <col min="4" max="5" width="17.85546875" style="17" bestFit="1" customWidth="1"/>
    <col min="6" max="6" width="18.28515625" style="4" customWidth="1"/>
    <col min="8" max="8" width="10.85546875" customWidth="1"/>
    <col min="10" max="10" width="24" bestFit="1" customWidth="1"/>
    <col min="11" max="11" width="15" style="27" bestFit="1" customWidth="1"/>
    <col min="12" max="12" width="25.28515625" bestFit="1" customWidth="1"/>
    <col min="13" max="13" width="22.140625" bestFit="1" customWidth="1"/>
    <col min="14" max="14" width="20.7109375" bestFit="1" customWidth="1"/>
    <col min="15" max="15" width="20.28515625" bestFit="1" customWidth="1"/>
    <col min="16" max="16" width="10.140625" bestFit="1" customWidth="1"/>
    <col min="17" max="17" width="13.140625" bestFit="1" customWidth="1"/>
  </cols>
  <sheetData>
    <row r="1" spans="1:8" x14ac:dyDescent="0.25">
      <c r="A1" s="1"/>
      <c r="B1" s="1"/>
      <c r="C1" s="2"/>
      <c r="D1" s="2"/>
      <c r="E1" s="2"/>
      <c r="F1" s="3"/>
    </row>
    <row r="2" spans="1:8" x14ac:dyDescent="0.25">
      <c r="A2" s="1"/>
      <c r="B2" s="1"/>
      <c r="C2" s="2"/>
      <c r="D2" s="2"/>
      <c r="E2" s="2"/>
      <c r="F2" s="3"/>
    </row>
    <row r="3" spans="1:8" x14ac:dyDescent="0.25">
      <c r="A3" s="1"/>
      <c r="B3" s="1"/>
      <c r="C3" s="2"/>
      <c r="D3" s="2"/>
      <c r="E3" s="2"/>
      <c r="F3" s="3"/>
    </row>
    <row r="4" spans="1:8" x14ac:dyDescent="0.25">
      <c r="A4" s="48" t="s">
        <v>0</v>
      </c>
      <c r="B4" s="48"/>
      <c r="C4" s="48"/>
      <c r="D4" s="48"/>
      <c r="E4" s="48"/>
      <c r="F4" s="48"/>
    </row>
    <row r="5" spans="1:8" ht="16.5" thickBot="1" x14ac:dyDescent="0.3">
      <c r="A5" s="49" t="s">
        <v>94</v>
      </c>
      <c r="B5" s="49"/>
      <c r="C5" s="49"/>
      <c r="D5" s="49"/>
      <c r="E5" s="49"/>
      <c r="F5" s="49"/>
    </row>
    <row r="6" spans="1:8" x14ac:dyDescent="0.25">
      <c r="A6" s="50" t="s">
        <v>1</v>
      </c>
      <c r="B6" s="51"/>
      <c r="C6" s="5" t="s">
        <v>2</v>
      </c>
      <c r="D6" s="5"/>
      <c r="E6" s="3"/>
      <c r="F6" s="3"/>
    </row>
    <row r="7" spans="1:8" x14ac:dyDescent="0.25">
      <c r="A7" s="52" t="s">
        <v>3</v>
      </c>
      <c r="B7" s="53"/>
      <c r="C7" s="5"/>
      <c r="D7" s="5"/>
      <c r="E7" s="47" t="s">
        <v>95</v>
      </c>
      <c r="F7" s="47"/>
    </row>
    <row r="8" spans="1:8" x14ac:dyDescent="0.25">
      <c r="A8" s="45" t="s">
        <v>4</v>
      </c>
      <c r="B8" s="46"/>
      <c r="C8" s="5"/>
      <c r="D8" s="5"/>
      <c r="E8" s="47" t="s">
        <v>123</v>
      </c>
      <c r="F8" s="47"/>
    </row>
    <row r="9" spans="1:8" ht="16.5" thickBot="1" x14ac:dyDescent="0.3">
      <c r="A9" s="37">
        <v>100116000</v>
      </c>
      <c r="B9" s="38"/>
      <c r="C9" s="2"/>
      <c r="D9" s="2"/>
      <c r="E9" s="39" t="s">
        <v>5</v>
      </c>
      <c r="F9" s="39"/>
    </row>
    <row r="10" spans="1:8" ht="16.5" thickBot="1" x14ac:dyDescent="0.3">
      <c r="A10" s="1"/>
      <c r="B10" s="1"/>
      <c r="C10" s="2"/>
      <c r="D10" s="2"/>
      <c r="E10" s="39" t="s">
        <v>92</v>
      </c>
      <c r="F10" s="39"/>
    </row>
    <row r="11" spans="1:8" ht="63.75" thickBot="1" x14ac:dyDescent="0.3">
      <c r="A11" s="6" t="s">
        <v>6</v>
      </c>
      <c r="B11" s="7" t="s">
        <v>7</v>
      </c>
      <c r="C11" s="8" t="s">
        <v>8</v>
      </c>
      <c r="D11" s="7" t="s">
        <v>9</v>
      </c>
      <c r="E11" s="7" t="s">
        <v>10</v>
      </c>
      <c r="F11" s="9" t="s">
        <v>11</v>
      </c>
    </row>
    <row r="12" spans="1:8" x14ac:dyDescent="0.25">
      <c r="A12" s="10" t="s">
        <v>12</v>
      </c>
      <c r="B12" s="11">
        <v>45474</v>
      </c>
      <c r="C12" s="12" t="s">
        <v>122</v>
      </c>
      <c r="D12" s="21">
        <v>0</v>
      </c>
      <c r="E12" s="21">
        <v>0</v>
      </c>
      <c r="F12" s="18">
        <v>284964767.01999998</v>
      </c>
    </row>
    <row r="13" spans="1:8" x14ac:dyDescent="0.25">
      <c r="A13" s="24" t="s">
        <v>124</v>
      </c>
      <c r="B13" s="11">
        <v>45486</v>
      </c>
      <c r="C13" s="12" t="s">
        <v>13</v>
      </c>
      <c r="D13" s="19">
        <v>130724593.81</v>
      </c>
      <c r="E13" s="21">
        <v>0</v>
      </c>
      <c r="F13" s="18">
        <f>F12+D13</f>
        <v>415689360.82999998</v>
      </c>
      <c r="H13" s="32"/>
    </row>
    <row r="14" spans="1:8" x14ac:dyDescent="0.25">
      <c r="A14" s="24" t="s">
        <v>125</v>
      </c>
      <c r="B14" s="11">
        <v>45486</v>
      </c>
      <c r="C14" s="12" t="s">
        <v>14</v>
      </c>
      <c r="D14" s="19">
        <v>1493754</v>
      </c>
      <c r="E14" s="21">
        <v>0</v>
      </c>
      <c r="F14" s="18">
        <f>+F13+D14</f>
        <v>417183114.82999998</v>
      </c>
    </row>
    <row r="15" spans="1:8" x14ac:dyDescent="0.25">
      <c r="A15" s="25">
        <v>4095</v>
      </c>
      <c r="B15" s="28">
        <v>45474</v>
      </c>
      <c r="C15" s="26" t="s">
        <v>130</v>
      </c>
      <c r="D15" s="22">
        <v>0</v>
      </c>
      <c r="E15" s="23">
        <v>182287</v>
      </c>
      <c r="F15" s="18">
        <f>+F14-E15</f>
        <v>417000827.82999998</v>
      </c>
      <c r="H15" s="32"/>
    </row>
    <row r="16" spans="1:8" x14ac:dyDescent="0.25">
      <c r="A16" s="25">
        <v>4096</v>
      </c>
      <c r="B16" s="28">
        <v>45474</v>
      </c>
      <c r="C16" s="26" t="s">
        <v>19</v>
      </c>
      <c r="D16" s="22">
        <v>0</v>
      </c>
      <c r="E16" s="23">
        <v>35400</v>
      </c>
      <c r="F16" s="18">
        <f t="shared" ref="F16:F79" si="0">+F15-E16</f>
        <v>416965427.82999998</v>
      </c>
    </row>
    <row r="17" spans="1:8" x14ac:dyDescent="0.25">
      <c r="A17" s="25">
        <v>4097</v>
      </c>
      <c r="B17" s="28">
        <v>45474</v>
      </c>
      <c r="C17" s="26" t="s">
        <v>37</v>
      </c>
      <c r="D17" s="22">
        <v>0</v>
      </c>
      <c r="E17" s="23">
        <v>917526.73</v>
      </c>
      <c r="F17" s="18">
        <f t="shared" si="0"/>
        <v>416047901.09999996</v>
      </c>
    </row>
    <row r="18" spans="1:8" x14ac:dyDescent="0.25">
      <c r="A18" s="25">
        <v>4118</v>
      </c>
      <c r="B18" s="28">
        <v>45474</v>
      </c>
      <c r="C18" s="26" t="s">
        <v>127</v>
      </c>
      <c r="D18" s="22">
        <v>0</v>
      </c>
      <c r="E18" s="23">
        <v>492862.94</v>
      </c>
      <c r="F18" s="18">
        <f t="shared" si="0"/>
        <v>415555038.15999997</v>
      </c>
    </row>
    <row r="19" spans="1:8" x14ac:dyDescent="0.25">
      <c r="A19" s="25">
        <v>4123</v>
      </c>
      <c r="B19" s="28">
        <v>45475</v>
      </c>
      <c r="C19" s="26" t="s">
        <v>66</v>
      </c>
      <c r="D19" s="22">
        <v>0</v>
      </c>
      <c r="E19" s="23">
        <v>443673.29</v>
      </c>
      <c r="F19" s="18">
        <f t="shared" si="0"/>
        <v>415111364.86999995</v>
      </c>
    </row>
    <row r="20" spans="1:8" x14ac:dyDescent="0.25">
      <c r="A20" s="25">
        <v>4124</v>
      </c>
      <c r="B20" s="28">
        <v>45475</v>
      </c>
      <c r="C20" s="26" t="s">
        <v>57</v>
      </c>
      <c r="D20" s="22">
        <v>0</v>
      </c>
      <c r="E20" s="23">
        <v>96005.11</v>
      </c>
      <c r="F20" s="18">
        <f t="shared" si="0"/>
        <v>415015359.75999993</v>
      </c>
      <c r="H20" s="32"/>
    </row>
    <row r="21" spans="1:8" x14ac:dyDescent="0.25">
      <c r="A21" s="25">
        <v>4125</v>
      </c>
      <c r="B21" s="28">
        <v>45475</v>
      </c>
      <c r="C21" s="26" t="s">
        <v>80</v>
      </c>
      <c r="D21" s="22">
        <v>0</v>
      </c>
      <c r="E21" s="23">
        <v>11800</v>
      </c>
      <c r="F21" s="18">
        <f t="shared" si="0"/>
        <v>415003559.75999993</v>
      </c>
    </row>
    <row r="22" spans="1:8" x14ac:dyDescent="0.25">
      <c r="A22" s="25">
        <v>4126</v>
      </c>
      <c r="B22" s="28">
        <v>45475</v>
      </c>
      <c r="C22" s="26" t="s">
        <v>47</v>
      </c>
      <c r="D22" s="22">
        <v>0</v>
      </c>
      <c r="E22" s="23">
        <v>86730</v>
      </c>
      <c r="F22" s="18">
        <f t="shared" si="0"/>
        <v>414916829.75999993</v>
      </c>
      <c r="H22" s="32"/>
    </row>
    <row r="23" spans="1:8" x14ac:dyDescent="0.25">
      <c r="A23" s="25">
        <v>4133</v>
      </c>
      <c r="B23" s="28">
        <v>45475</v>
      </c>
      <c r="C23" s="26" t="s">
        <v>62</v>
      </c>
      <c r="D23" s="22">
        <v>0</v>
      </c>
      <c r="E23" s="23">
        <v>1115845.17</v>
      </c>
      <c r="F23" s="18">
        <f t="shared" si="0"/>
        <v>413800984.58999991</v>
      </c>
    </row>
    <row r="24" spans="1:8" x14ac:dyDescent="0.25">
      <c r="A24" s="25">
        <v>4134</v>
      </c>
      <c r="B24" s="28">
        <v>45475</v>
      </c>
      <c r="C24" s="26" t="s">
        <v>130</v>
      </c>
      <c r="D24" s="22">
        <v>0</v>
      </c>
      <c r="E24" s="23">
        <v>227597</v>
      </c>
      <c r="F24" s="18">
        <f t="shared" si="0"/>
        <v>413573387.58999991</v>
      </c>
    </row>
    <row r="25" spans="1:8" x14ac:dyDescent="0.25">
      <c r="A25" s="25">
        <v>4135</v>
      </c>
      <c r="B25" s="28">
        <v>45475</v>
      </c>
      <c r="C25" s="26" t="s">
        <v>48</v>
      </c>
      <c r="D25" s="22">
        <v>0</v>
      </c>
      <c r="E25" s="23">
        <v>33011.519999999997</v>
      </c>
      <c r="F25" s="18">
        <f t="shared" si="0"/>
        <v>413540376.06999993</v>
      </c>
    </row>
    <row r="26" spans="1:8" x14ac:dyDescent="0.25">
      <c r="A26" s="25">
        <v>4136</v>
      </c>
      <c r="B26" s="28">
        <v>45476</v>
      </c>
      <c r="C26" s="26" t="s">
        <v>40</v>
      </c>
      <c r="D26" s="22">
        <v>0</v>
      </c>
      <c r="E26" s="23">
        <v>6132</v>
      </c>
      <c r="F26" s="18">
        <f t="shared" si="0"/>
        <v>413534244.06999993</v>
      </c>
    </row>
    <row r="27" spans="1:8" x14ac:dyDescent="0.25">
      <c r="A27" s="25">
        <v>4138</v>
      </c>
      <c r="B27" s="28">
        <v>45476</v>
      </c>
      <c r="C27" s="26" t="s">
        <v>74</v>
      </c>
      <c r="D27" s="22">
        <v>0</v>
      </c>
      <c r="E27" s="23">
        <v>13636428</v>
      </c>
      <c r="F27" s="18">
        <f t="shared" si="0"/>
        <v>399897816.06999993</v>
      </c>
    </row>
    <row r="28" spans="1:8" x14ac:dyDescent="0.25">
      <c r="A28" s="25">
        <v>4139</v>
      </c>
      <c r="B28" s="28">
        <v>45476</v>
      </c>
      <c r="C28" s="26" t="s">
        <v>58</v>
      </c>
      <c r="D28" s="22">
        <v>0</v>
      </c>
      <c r="E28" s="23">
        <v>23600</v>
      </c>
      <c r="F28" s="18">
        <f t="shared" si="0"/>
        <v>399874216.06999993</v>
      </c>
    </row>
    <row r="29" spans="1:8" x14ac:dyDescent="0.25">
      <c r="A29" s="25">
        <v>4142</v>
      </c>
      <c r="B29" s="28">
        <v>45476</v>
      </c>
      <c r="C29" s="26" t="s">
        <v>21</v>
      </c>
      <c r="D29" s="22">
        <v>0</v>
      </c>
      <c r="E29" s="23">
        <v>45272.58</v>
      </c>
      <c r="F29" s="18">
        <f t="shared" si="0"/>
        <v>399828943.48999995</v>
      </c>
    </row>
    <row r="30" spans="1:8" x14ac:dyDescent="0.25">
      <c r="A30" s="25">
        <v>4143</v>
      </c>
      <c r="B30" s="28">
        <v>45476</v>
      </c>
      <c r="C30" s="26" t="s">
        <v>63</v>
      </c>
      <c r="D30" s="22">
        <v>0</v>
      </c>
      <c r="E30" s="23">
        <v>11800</v>
      </c>
      <c r="F30" s="18">
        <f t="shared" si="0"/>
        <v>399817143.48999995</v>
      </c>
    </row>
    <row r="31" spans="1:8" x14ac:dyDescent="0.25">
      <c r="A31" s="25">
        <v>4144</v>
      </c>
      <c r="B31" s="28">
        <v>45476</v>
      </c>
      <c r="C31" s="26" t="s">
        <v>67</v>
      </c>
      <c r="D31" s="22">
        <v>0</v>
      </c>
      <c r="E31" s="23">
        <v>42254.41</v>
      </c>
      <c r="F31" s="18">
        <f t="shared" si="0"/>
        <v>399774889.07999992</v>
      </c>
    </row>
    <row r="32" spans="1:8" x14ac:dyDescent="0.25">
      <c r="A32" s="25">
        <v>4145</v>
      </c>
      <c r="B32" s="28">
        <v>45477</v>
      </c>
      <c r="C32" s="26" t="s">
        <v>96</v>
      </c>
      <c r="D32" s="22">
        <v>0</v>
      </c>
      <c r="E32" s="23">
        <v>2088.6</v>
      </c>
      <c r="F32" s="18">
        <f t="shared" si="0"/>
        <v>399772800.4799999</v>
      </c>
    </row>
    <row r="33" spans="1:6" x14ac:dyDescent="0.25">
      <c r="A33" s="25">
        <v>4146</v>
      </c>
      <c r="B33" s="28">
        <v>45477</v>
      </c>
      <c r="C33" s="26" t="s">
        <v>61</v>
      </c>
      <c r="D33" s="22">
        <v>0</v>
      </c>
      <c r="E33" s="23">
        <v>72000</v>
      </c>
      <c r="F33" s="18">
        <f t="shared" si="0"/>
        <v>399700800.4799999</v>
      </c>
    </row>
    <row r="34" spans="1:6" x14ac:dyDescent="0.25">
      <c r="A34" s="25">
        <v>4147</v>
      </c>
      <c r="B34" s="28">
        <v>45477</v>
      </c>
      <c r="C34" s="26" t="s">
        <v>93</v>
      </c>
      <c r="D34" s="22">
        <v>0</v>
      </c>
      <c r="E34" s="23">
        <v>35738.699999999997</v>
      </c>
      <c r="F34" s="18">
        <f t="shared" si="0"/>
        <v>399665061.77999991</v>
      </c>
    </row>
    <row r="35" spans="1:6" x14ac:dyDescent="0.25">
      <c r="A35" s="25">
        <v>4175</v>
      </c>
      <c r="B35" s="28">
        <v>45477</v>
      </c>
      <c r="C35" s="26" t="s">
        <v>72</v>
      </c>
      <c r="D35" s="22">
        <v>0</v>
      </c>
      <c r="E35" s="23">
        <v>165200</v>
      </c>
      <c r="F35" s="18">
        <f t="shared" si="0"/>
        <v>399499861.77999991</v>
      </c>
    </row>
    <row r="36" spans="1:6" x14ac:dyDescent="0.25">
      <c r="A36" s="25">
        <v>4176</v>
      </c>
      <c r="B36" s="28">
        <v>45477</v>
      </c>
      <c r="C36" s="26" t="s">
        <v>130</v>
      </c>
      <c r="D36" s="22">
        <v>0</v>
      </c>
      <c r="E36" s="23">
        <v>224387</v>
      </c>
      <c r="F36" s="18">
        <f t="shared" si="0"/>
        <v>399275474.77999991</v>
      </c>
    </row>
    <row r="37" spans="1:6" x14ac:dyDescent="0.25">
      <c r="A37" s="25">
        <v>4177</v>
      </c>
      <c r="B37" s="28">
        <v>45477</v>
      </c>
      <c r="C37" s="26" t="s">
        <v>58</v>
      </c>
      <c r="D37" s="22">
        <v>0</v>
      </c>
      <c r="E37" s="23">
        <v>106200</v>
      </c>
      <c r="F37" s="18">
        <f t="shared" si="0"/>
        <v>399169274.77999991</v>
      </c>
    </row>
    <row r="38" spans="1:6" x14ac:dyDescent="0.25">
      <c r="A38" s="25">
        <v>4183</v>
      </c>
      <c r="B38" s="28">
        <v>45478</v>
      </c>
      <c r="C38" s="26" t="s">
        <v>68</v>
      </c>
      <c r="D38" s="22">
        <v>0</v>
      </c>
      <c r="E38" s="23">
        <v>97350</v>
      </c>
      <c r="F38" s="18">
        <f t="shared" si="0"/>
        <v>399071924.77999991</v>
      </c>
    </row>
    <row r="39" spans="1:6" x14ac:dyDescent="0.25">
      <c r="A39" s="25">
        <v>4184</v>
      </c>
      <c r="B39" s="28">
        <v>45478</v>
      </c>
      <c r="C39" s="26" t="s">
        <v>143</v>
      </c>
      <c r="D39" s="22">
        <v>0</v>
      </c>
      <c r="E39" s="23">
        <v>603246.14</v>
      </c>
      <c r="F39" s="18">
        <f t="shared" si="0"/>
        <v>398468678.63999993</v>
      </c>
    </row>
    <row r="40" spans="1:6" x14ac:dyDescent="0.25">
      <c r="A40" s="25">
        <v>4185</v>
      </c>
      <c r="B40" s="28">
        <v>45478</v>
      </c>
      <c r="C40" s="26" t="s">
        <v>78</v>
      </c>
      <c r="D40" s="22">
        <v>0</v>
      </c>
      <c r="E40" s="23">
        <v>78666.66</v>
      </c>
      <c r="F40" s="18">
        <f t="shared" si="0"/>
        <v>398390011.9799999</v>
      </c>
    </row>
    <row r="41" spans="1:6" x14ac:dyDescent="0.25">
      <c r="A41" s="25">
        <v>4199</v>
      </c>
      <c r="B41" s="28">
        <v>45478</v>
      </c>
      <c r="C41" s="26" t="s">
        <v>97</v>
      </c>
      <c r="D41" s="22">
        <v>0</v>
      </c>
      <c r="E41" s="23">
        <v>9381</v>
      </c>
      <c r="F41" s="18">
        <f t="shared" si="0"/>
        <v>398380630.9799999</v>
      </c>
    </row>
    <row r="42" spans="1:6" x14ac:dyDescent="0.25">
      <c r="A42" s="25">
        <v>4200</v>
      </c>
      <c r="B42" s="28">
        <v>45478</v>
      </c>
      <c r="C42" s="26" t="s">
        <v>35</v>
      </c>
      <c r="D42" s="22">
        <v>0</v>
      </c>
      <c r="E42" s="23">
        <v>10725.54</v>
      </c>
      <c r="F42" s="18">
        <f t="shared" si="0"/>
        <v>398369905.43999988</v>
      </c>
    </row>
    <row r="43" spans="1:6" x14ac:dyDescent="0.25">
      <c r="A43" s="25">
        <v>4201</v>
      </c>
      <c r="B43" s="28">
        <v>45478</v>
      </c>
      <c r="C43" s="26" t="s">
        <v>93</v>
      </c>
      <c r="D43" s="22">
        <v>0</v>
      </c>
      <c r="E43" s="23">
        <v>35738.699999999997</v>
      </c>
      <c r="F43" s="18">
        <f t="shared" si="0"/>
        <v>398334166.73999989</v>
      </c>
    </row>
    <row r="44" spans="1:6" x14ac:dyDescent="0.25">
      <c r="A44" s="25">
        <v>4213</v>
      </c>
      <c r="B44" s="28">
        <v>45482</v>
      </c>
      <c r="C44" s="26" t="s">
        <v>98</v>
      </c>
      <c r="D44" s="22">
        <v>0</v>
      </c>
      <c r="E44" s="23">
        <v>156883.75</v>
      </c>
      <c r="F44" s="18">
        <f t="shared" si="0"/>
        <v>398177282.98999989</v>
      </c>
    </row>
    <row r="45" spans="1:6" x14ac:dyDescent="0.25">
      <c r="A45" s="25">
        <v>4214</v>
      </c>
      <c r="B45" s="28">
        <v>45482</v>
      </c>
      <c r="C45" s="26" t="s">
        <v>45</v>
      </c>
      <c r="D45" s="22">
        <v>0</v>
      </c>
      <c r="E45" s="23">
        <v>129955</v>
      </c>
      <c r="F45" s="18">
        <f t="shared" si="0"/>
        <v>398047327.98999989</v>
      </c>
    </row>
    <row r="46" spans="1:6" x14ac:dyDescent="0.25">
      <c r="A46" s="25">
        <v>4215</v>
      </c>
      <c r="B46" s="28">
        <v>45482</v>
      </c>
      <c r="C46" s="26" t="s">
        <v>65</v>
      </c>
      <c r="D46" s="22">
        <v>0</v>
      </c>
      <c r="E46" s="23">
        <v>85101</v>
      </c>
      <c r="F46" s="18">
        <f t="shared" si="0"/>
        <v>397962226.98999989</v>
      </c>
    </row>
    <row r="47" spans="1:6" x14ac:dyDescent="0.25">
      <c r="A47" s="25">
        <v>4216</v>
      </c>
      <c r="B47" s="28">
        <v>45482</v>
      </c>
      <c r="C47" s="26" t="s">
        <v>99</v>
      </c>
      <c r="D47" s="22">
        <v>0</v>
      </c>
      <c r="E47" s="23">
        <v>160269.57999999999</v>
      </c>
      <c r="F47" s="18">
        <f t="shared" si="0"/>
        <v>397801957.40999991</v>
      </c>
    </row>
    <row r="48" spans="1:6" x14ac:dyDescent="0.25">
      <c r="A48" s="25">
        <v>4227</v>
      </c>
      <c r="B48" s="28">
        <v>45482</v>
      </c>
      <c r="C48" s="26" t="s">
        <v>22</v>
      </c>
      <c r="D48" s="22">
        <v>0</v>
      </c>
      <c r="E48" s="23">
        <v>60311.99</v>
      </c>
      <c r="F48" s="18">
        <f t="shared" si="0"/>
        <v>397741645.4199999</v>
      </c>
    </row>
    <row r="49" spans="1:6" x14ac:dyDescent="0.25">
      <c r="A49" s="25">
        <v>4228</v>
      </c>
      <c r="B49" s="28">
        <v>45482</v>
      </c>
      <c r="C49" s="26" t="s">
        <v>79</v>
      </c>
      <c r="D49" s="22">
        <v>0</v>
      </c>
      <c r="E49" s="23">
        <v>1464245.46</v>
      </c>
      <c r="F49" s="18">
        <f t="shared" si="0"/>
        <v>396277399.95999992</v>
      </c>
    </row>
    <row r="50" spans="1:6" x14ac:dyDescent="0.25">
      <c r="A50" s="25">
        <v>4229</v>
      </c>
      <c r="B50" s="28">
        <v>45482</v>
      </c>
      <c r="C50" s="26" t="s">
        <v>76</v>
      </c>
      <c r="D50" s="22">
        <v>0</v>
      </c>
      <c r="E50" s="23">
        <v>202600.95999999999</v>
      </c>
      <c r="F50" s="18">
        <f t="shared" si="0"/>
        <v>396074798.99999994</v>
      </c>
    </row>
    <row r="51" spans="1:6" x14ac:dyDescent="0.25">
      <c r="A51" s="25">
        <v>4263</v>
      </c>
      <c r="B51" s="28">
        <v>45484</v>
      </c>
      <c r="C51" s="26" t="s">
        <v>42</v>
      </c>
      <c r="D51" s="22">
        <v>0</v>
      </c>
      <c r="E51" s="23">
        <v>149954.26</v>
      </c>
      <c r="F51" s="18">
        <f t="shared" si="0"/>
        <v>395924844.73999995</v>
      </c>
    </row>
    <row r="52" spans="1:6" x14ac:dyDescent="0.25">
      <c r="A52" s="25">
        <v>4264</v>
      </c>
      <c r="B52" s="28">
        <v>45484</v>
      </c>
      <c r="C52" s="26" t="s">
        <v>16</v>
      </c>
      <c r="D52" s="22">
        <v>0</v>
      </c>
      <c r="E52" s="23">
        <v>66399.78</v>
      </c>
      <c r="F52" s="18">
        <f t="shared" si="0"/>
        <v>395858444.95999998</v>
      </c>
    </row>
    <row r="53" spans="1:6" x14ac:dyDescent="0.25">
      <c r="A53" s="25">
        <v>4265</v>
      </c>
      <c r="B53" s="28">
        <v>45484</v>
      </c>
      <c r="C53" s="26" t="s">
        <v>128</v>
      </c>
      <c r="D53" s="22">
        <v>0</v>
      </c>
      <c r="E53" s="23">
        <v>120125</v>
      </c>
      <c r="F53" s="18">
        <f t="shared" si="0"/>
        <v>395738319.95999998</v>
      </c>
    </row>
    <row r="54" spans="1:6" x14ac:dyDescent="0.25">
      <c r="A54" s="25">
        <v>4266</v>
      </c>
      <c r="B54" s="28">
        <v>45484</v>
      </c>
      <c r="C54" s="26" t="s">
        <v>86</v>
      </c>
      <c r="D54" s="22">
        <v>0</v>
      </c>
      <c r="E54" s="23">
        <v>188800</v>
      </c>
      <c r="F54" s="18">
        <f t="shared" si="0"/>
        <v>395549519.95999998</v>
      </c>
    </row>
    <row r="55" spans="1:6" x14ac:dyDescent="0.25">
      <c r="A55" s="25">
        <v>4267</v>
      </c>
      <c r="B55" s="28">
        <v>45484</v>
      </c>
      <c r="C55" s="26" t="s">
        <v>129</v>
      </c>
      <c r="D55" s="22">
        <v>0</v>
      </c>
      <c r="E55" s="23">
        <v>5159000</v>
      </c>
      <c r="F55" s="18">
        <f t="shared" si="0"/>
        <v>390390519.95999998</v>
      </c>
    </row>
    <row r="56" spans="1:6" x14ac:dyDescent="0.25">
      <c r="A56" s="25">
        <v>4292</v>
      </c>
      <c r="B56" s="28">
        <v>45485</v>
      </c>
      <c r="C56" s="26" t="s">
        <v>35</v>
      </c>
      <c r="D56" s="22">
        <v>0</v>
      </c>
      <c r="E56" s="23">
        <v>10869.02</v>
      </c>
      <c r="F56" s="18">
        <f t="shared" si="0"/>
        <v>390379650.94</v>
      </c>
    </row>
    <row r="57" spans="1:6" x14ac:dyDescent="0.25">
      <c r="A57" s="25">
        <v>4293</v>
      </c>
      <c r="B57" s="28">
        <v>45485</v>
      </c>
      <c r="C57" s="26" t="s">
        <v>87</v>
      </c>
      <c r="D57" s="22">
        <v>0</v>
      </c>
      <c r="E57" s="23">
        <v>451803.6</v>
      </c>
      <c r="F57" s="18">
        <f t="shared" si="0"/>
        <v>389927847.33999997</v>
      </c>
    </row>
    <row r="58" spans="1:6" x14ac:dyDescent="0.25">
      <c r="A58" s="25">
        <v>4322</v>
      </c>
      <c r="B58" s="28">
        <v>45488</v>
      </c>
      <c r="C58" s="26" t="s">
        <v>100</v>
      </c>
      <c r="D58" s="22">
        <v>0</v>
      </c>
      <c r="E58" s="23">
        <v>7942093.5</v>
      </c>
      <c r="F58" s="18">
        <f t="shared" si="0"/>
        <v>381985753.83999997</v>
      </c>
    </row>
    <row r="59" spans="1:6" x14ac:dyDescent="0.25">
      <c r="A59" s="25">
        <v>4323</v>
      </c>
      <c r="B59" s="28">
        <v>45488</v>
      </c>
      <c r="C59" s="26" t="s">
        <v>64</v>
      </c>
      <c r="D59" s="22">
        <v>0</v>
      </c>
      <c r="E59" s="23">
        <v>74835.600000000006</v>
      </c>
      <c r="F59" s="18">
        <f t="shared" si="0"/>
        <v>381910918.23999995</v>
      </c>
    </row>
    <row r="60" spans="1:6" x14ac:dyDescent="0.25">
      <c r="A60" s="25">
        <v>4324</v>
      </c>
      <c r="B60" s="28">
        <v>45488</v>
      </c>
      <c r="C60" s="26" t="s">
        <v>20</v>
      </c>
      <c r="D60" s="22">
        <v>0</v>
      </c>
      <c r="E60" s="23">
        <v>41156.879999999997</v>
      </c>
      <c r="F60" s="18">
        <f t="shared" si="0"/>
        <v>381869761.35999995</v>
      </c>
    </row>
    <row r="61" spans="1:6" x14ac:dyDescent="0.25">
      <c r="A61" s="25">
        <v>4351</v>
      </c>
      <c r="B61" s="28">
        <v>45488</v>
      </c>
      <c r="C61" s="26" t="s">
        <v>55</v>
      </c>
      <c r="D61" s="22">
        <v>0</v>
      </c>
      <c r="E61" s="23">
        <v>1715268.13</v>
      </c>
      <c r="F61" s="18">
        <f t="shared" si="0"/>
        <v>380154493.22999996</v>
      </c>
    </row>
    <row r="62" spans="1:6" x14ac:dyDescent="0.25">
      <c r="A62" s="25">
        <v>4352</v>
      </c>
      <c r="B62" s="28">
        <v>45488</v>
      </c>
      <c r="C62" s="26" t="s">
        <v>101</v>
      </c>
      <c r="D62" s="22">
        <v>0</v>
      </c>
      <c r="E62" s="23">
        <v>65555.56</v>
      </c>
      <c r="F62" s="18">
        <f t="shared" si="0"/>
        <v>380088937.66999996</v>
      </c>
    </row>
    <row r="63" spans="1:6" x14ac:dyDescent="0.25">
      <c r="A63" s="25">
        <v>4353</v>
      </c>
      <c r="B63" s="28">
        <v>45488</v>
      </c>
      <c r="C63" s="26" t="s">
        <v>81</v>
      </c>
      <c r="D63" s="22">
        <v>0</v>
      </c>
      <c r="E63" s="23">
        <v>103268.88</v>
      </c>
      <c r="F63" s="18">
        <f t="shared" si="0"/>
        <v>379985668.78999996</v>
      </c>
    </row>
    <row r="64" spans="1:6" x14ac:dyDescent="0.25">
      <c r="A64" s="25">
        <v>4354</v>
      </c>
      <c r="B64" s="28">
        <v>45488</v>
      </c>
      <c r="C64" s="26" t="s">
        <v>73</v>
      </c>
      <c r="D64" s="22">
        <v>0</v>
      </c>
      <c r="E64" s="23">
        <v>269310.55</v>
      </c>
      <c r="F64" s="18">
        <f t="shared" si="0"/>
        <v>379716358.23999995</v>
      </c>
    </row>
    <row r="65" spans="1:6" x14ac:dyDescent="0.25">
      <c r="A65" s="25">
        <v>4355</v>
      </c>
      <c r="B65" s="28">
        <v>45488</v>
      </c>
      <c r="C65" s="26" t="s">
        <v>64</v>
      </c>
      <c r="D65" s="22">
        <v>0</v>
      </c>
      <c r="E65" s="23">
        <v>309637.8</v>
      </c>
      <c r="F65" s="18">
        <f t="shared" si="0"/>
        <v>379406720.43999994</v>
      </c>
    </row>
    <row r="66" spans="1:6" x14ac:dyDescent="0.25">
      <c r="A66" s="25">
        <v>4392</v>
      </c>
      <c r="B66" s="28">
        <v>45489</v>
      </c>
      <c r="C66" s="26" t="s">
        <v>131</v>
      </c>
      <c r="D66" s="22">
        <v>0</v>
      </c>
      <c r="E66" s="23">
        <v>185490</v>
      </c>
      <c r="F66" s="18">
        <f t="shared" si="0"/>
        <v>379221230.43999994</v>
      </c>
    </row>
    <row r="67" spans="1:6" x14ac:dyDescent="0.25">
      <c r="A67" s="25">
        <v>4393</v>
      </c>
      <c r="B67" s="28">
        <v>45489</v>
      </c>
      <c r="C67" s="26" t="s">
        <v>36</v>
      </c>
      <c r="D67" s="22">
        <v>0</v>
      </c>
      <c r="E67" s="23">
        <v>69160.460000000006</v>
      </c>
      <c r="F67" s="18">
        <f t="shared" si="0"/>
        <v>379152069.97999996</v>
      </c>
    </row>
    <row r="68" spans="1:6" x14ac:dyDescent="0.25">
      <c r="A68" s="25">
        <v>4394</v>
      </c>
      <c r="B68" s="28">
        <v>45489</v>
      </c>
      <c r="C68" s="26" t="s">
        <v>88</v>
      </c>
      <c r="D68" s="22">
        <v>0</v>
      </c>
      <c r="E68" s="23">
        <v>267948.61</v>
      </c>
      <c r="F68" s="18">
        <f t="shared" si="0"/>
        <v>378884121.36999995</v>
      </c>
    </row>
    <row r="69" spans="1:6" x14ac:dyDescent="0.25">
      <c r="A69" s="25">
        <v>4395</v>
      </c>
      <c r="B69" s="28">
        <v>45489</v>
      </c>
      <c r="C69" s="26" t="s">
        <v>102</v>
      </c>
      <c r="D69" s="22">
        <v>0</v>
      </c>
      <c r="E69" s="23">
        <v>10589458</v>
      </c>
      <c r="F69" s="18">
        <f t="shared" si="0"/>
        <v>368294663.36999995</v>
      </c>
    </row>
    <row r="70" spans="1:6" x14ac:dyDescent="0.25">
      <c r="A70" s="25">
        <v>4396</v>
      </c>
      <c r="B70" s="28">
        <v>45489</v>
      </c>
      <c r="C70" s="26" t="s">
        <v>51</v>
      </c>
      <c r="D70" s="22">
        <v>0</v>
      </c>
      <c r="E70" s="23">
        <v>16560</v>
      </c>
      <c r="F70" s="18">
        <f t="shared" si="0"/>
        <v>368278103.36999995</v>
      </c>
    </row>
    <row r="71" spans="1:6" x14ac:dyDescent="0.25">
      <c r="A71" s="25">
        <v>4407</v>
      </c>
      <c r="B71" s="28">
        <v>45490</v>
      </c>
      <c r="C71" s="26" t="s">
        <v>18</v>
      </c>
      <c r="D71" s="22">
        <v>0</v>
      </c>
      <c r="E71" s="23">
        <v>82600</v>
      </c>
      <c r="F71" s="18">
        <f t="shared" si="0"/>
        <v>368195503.36999995</v>
      </c>
    </row>
    <row r="72" spans="1:6" x14ac:dyDescent="0.25">
      <c r="A72" s="25">
        <v>4408</v>
      </c>
      <c r="B72" s="28">
        <v>45490</v>
      </c>
      <c r="C72" s="26" t="s">
        <v>73</v>
      </c>
      <c r="D72" s="22">
        <v>0</v>
      </c>
      <c r="E72" s="23">
        <v>50622</v>
      </c>
      <c r="F72" s="18">
        <f t="shared" si="0"/>
        <v>368144881.36999995</v>
      </c>
    </row>
    <row r="73" spans="1:6" x14ac:dyDescent="0.25">
      <c r="A73" s="25">
        <v>4409</v>
      </c>
      <c r="B73" s="28">
        <v>45490</v>
      </c>
      <c r="C73" s="26" t="s">
        <v>75</v>
      </c>
      <c r="D73" s="22">
        <v>0</v>
      </c>
      <c r="E73" s="23">
        <v>93773.42</v>
      </c>
      <c r="F73" s="18">
        <f t="shared" si="0"/>
        <v>368051107.94999993</v>
      </c>
    </row>
    <row r="74" spans="1:6" x14ac:dyDescent="0.25">
      <c r="A74" s="25">
        <v>4410</v>
      </c>
      <c r="B74" s="28">
        <v>45490</v>
      </c>
      <c r="C74" s="26" t="s">
        <v>82</v>
      </c>
      <c r="D74" s="22">
        <v>0</v>
      </c>
      <c r="E74" s="23">
        <v>67316.639999999999</v>
      </c>
      <c r="F74" s="18">
        <f t="shared" si="0"/>
        <v>367983791.30999994</v>
      </c>
    </row>
    <row r="75" spans="1:6" x14ac:dyDescent="0.25">
      <c r="A75" s="25">
        <v>4411</v>
      </c>
      <c r="B75" s="28">
        <v>45490</v>
      </c>
      <c r="C75" s="26" t="s">
        <v>89</v>
      </c>
      <c r="D75" s="22">
        <v>0</v>
      </c>
      <c r="E75" s="23">
        <v>944708</v>
      </c>
      <c r="F75" s="18">
        <f t="shared" si="0"/>
        <v>367039083.30999994</v>
      </c>
    </row>
    <row r="76" spans="1:6" x14ac:dyDescent="0.25">
      <c r="A76" s="25">
        <v>4412</v>
      </c>
      <c r="B76" s="28">
        <v>45490</v>
      </c>
      <c r="C76" s="26" t="s">
        <v>85</v>
      </c>
      <c r="D76" s="22">
        <v>0</v>
      </c>
      <c r="E76" s="23">
        <v>211308.5</v>
      </c>
      <c r="F76" s="18">
        <f t="shared" si="0"/>
        <v>366827774.80999994</v>
      </c>
    </row>
    <row r="77" spans="1:6" x14ac:dyDescent="0.25">
      <c r="A77" s="25">
        <v>4413</v>
      </c>
      <c r="B77" s="28">
        <v>45490</v>
      </c>
      <c r="C77" s="26" t="s">
        <v>90</v>
      </c>
      <c r="D77" s="22">
        <v>0</v>
      </c>
      <c r="E77" s="23">
        <v>59000</v>
      </c>
      <c r="F77" s="18">
        <f t="shared" si="0"/>
        <v>366768774.80999994</v>
      </c>
    </row>
    <row r="78" spans="1:6" x14ac:dyDescent="0.25">
      <c r="A78" s="25">
        <v>4414</v>
      </c>
      <c r="B78" s="28">
        <v>45490</v>
      </c>
      <c r="C78" s="26" t="s">
        <v>50</v>
      </c>
      <c r="D78" s="22">
        <v>0</v>
      </c>
      <c r="E78" s="23">
        <v>377063.48</v>
      </c>
      <c r="F78" s="18">
        <f t="shared" si="0"/>
        <v>366391711.32999992</v>
      </c>
    </row>
    <row r="79" spans="1:6" x14ac:dyDescent="0.25">
      <c r="A79" s="25">
        <v>4415</v>
      </c>
      <c r="B79" s="28">
        <v>45490</v>
      </c>
      <c r="C79" s="26" t="s">
        <v>15</v>
      </c>
      <c r="D79" s="22">
        <v>0</v>
      </c>
      <c r="E79" s="23">
        <v>427776.77</v>
      </c>
      <c r="F79" s="18">
        <f t="shared" si="0"/>
        <v>365963934.55999994</v>
      </c>
    </row>
    <row r="80" spans="1:6" x14ac:dyDescent="0.25">
      <c r="A80" s="25">
        <v>4434</v>
      </c>
      <c r="B80" s="28">
        <v>45490</v>
      </c>
      <c r="C80" s="26" t="s">
        <v>15</v>
      </c>
      <c r="D80" s="22">
        <v>0</v>
      </c>
      <c r="E80" s="23">
        <v>60600.42</v>
      </c>
      <c r="F80" s="18">
        <f t="shared" ref="F80:F143" si="1">+F79-E80</f>
        <v>365903334.13999993</v>
      </c>
    </row>
    <row r="81" spans="1:6" x14ac:dyDescent="0.25">
      <c r="A81" s="25">
        <v>4435</v>
      </c>
      <c r="B81" s="28">
        <v>45490</v>
      </c>
      <c r="C81" s="26" t="s">
        <v>71</v>
      </c>
      <c r="D81" s="22">
        <v>0</v>
      </c>
      <c r="E81" s="23">
        <v>14926</v>
      </c>
      <c r="F81" s="18">
        <f t="shared" si="1"/>
        <v>365888408.13999993</v>
      </c>
    </row>
    <row r="82" spans="1:6" x14ac:dyDescent="0.25">
      <c r="A82" s="25">
        <v>4436</v>
      </c>
      <c r="B82" s="28">
        <v>45490</v>
      </c>
      <c r="C82" s="26" t="s">
        <v>133</v>
      </c>
      <c r="D82" s="22">
        <v>0</v>
      </c>
      <c r="E82" s="23">
        <v>18666.669999999998</v>
      </c>
      <c r="F82" s="18">
        <f t="shared" si="1"/>
        <v>365869741.46999991</v>
      </c>
    </row>
    <row r="83" spans="1:6" x14ac:dyDescent="0.25">
      <c r="A83" s="25">
        <v>4437</v>
      </c>
      <c r="B83" s="28">
        <v>45490</v>
      </c>
      <c r="C83" s="26" t="s">
        <v>43</v>
      </c>
      <c r="D83" s="22">
        <v>0</v>
      </c>
      <c r="E83" s="23">
        <v>357243.66</v>
      </c>
      <c r="F83" s="18">
        <f t="shared" si="1"/>
        <v>365512497.80999988</v>
      </c>
    </row>
    <row r="84" spans="1:6" x14ac:dyDescent="0.25">
      <c r="A84" s="25">
        <v>4438</v>
      </c>
      <c r="B84" s="28">
        <v>45490</v>
      </c>
      <c r="C84" s="26" t="s">
        <v>103</v>
      </c>
      <c r="D84" s="22">
        <v>0</v>
      </c>
      <c r="E84" s="23">
        <v>118000</v>
      </c>
      <c r="F84" s="18">
        <f t="shared" si="1"/>
        <v>365394497.80999988</v>
      </c>
    </row>
    <row r="85" spans="1:6" x14ac:dyDescent="0.25">
      <c r="A85" s="25">
        <v>4439</v>
      </c>
      <c r="B85" s="28">
        <v>45490</v>
      </c>
      <c r="C85" s="26" t="s">
        <v>104</v>
      </c>
      <c r="D85" s="22">
        <v>0</v>
      </c>
      <c r="E85" s="23">
        <v>94000</v>
      </c>
      <c r="F85" s="18">
        <f t="shared" si="1"/>
        <v>365300497.80999988</v>
      </c>
    </row>
    <row r="86" spans="1:6" x14ac:dyDescent="0.25">
      <c r="A86" s="25">
        <v>4467</v>
      </c>
      <c r="B86" s="28">
        <v>45492</v>
      </c>
      <c r="C86" s="26" t="s">
        <v>60</v>
      </c>
      <c r="D86" s="22">
        <v>0</v>
      </c>
      <c r="E86" s="23">
        <v>17700</v>
      </c>
      <c r="F86" s="18">
        <f t="shared" si="1"/>
        <v>365282797.80999988</v>
      </c>
    </row>
    <row r="87" spans="1:6" x14ac:dyDescent="0.25">
      <c r="A87" s="25">
        <v>4468</v>
      </c>
      <c r="B87" s="28">
        <v>45492</v>
      </c>
      <c r="C87" s="26" t="s">
        <v>83</v>
      </c>
      <c r="D87" s="22">
        <v>0</v>
      </c>
      <c r="E87" s="23">
        <v>206769.12</v>
      </c>
      <c r="F87" s="18">
        <f t="shared" si="1"/>
        <v>365076028.68999988</v>
      </c>
    </row>
    <row r="88" spans="1:6" x14ac:dyDescent="0.25">
      <c r="A88" s="25">
        <v>4469</v>
      </c>
      <c r="B88" s="28">
        <v>45492</v>
      </c>
      <c r="C88" s="26" t="s">
        <v>41</v>
      </c>
      <c r="D88" s="22">
        <v>0</v>
      </c>
      <c r="E88" s="23">
        <v>8150</v>
      </c>
      <c r="F88" s="18">
        <f t="shared" si="1"/>
        <v>365067878.68999988</v>
      </c>
    </row>
    <row r="89" spans="1:6" x14ac:dyDescent="0.25">
      <c r="A89" s="25">
        <v>4470</v>
      </c>
      <c r="B89" s="28">
        <v>45492</v>
      </c>
      <c r="C89" s="26" t="s">
        <v>132</v>
      </c>
      <c r="D89" s="22">
        <v>0</v>
      </c>
      <c r="E89" s="23">
        <v>47922169.640000001</v>
      </c>
      <c r="F89" s="18">
        <f t="shared" si="1"/>
        <v>317145709.04999989</v>
      </c>
    </row>
    <row r="90" spans="1:6" x14ac:dyDescent="0.25">
      <c r="A90" s="25">
        <v>4471</v>
      </c>
      <c r="B90" s="28">
        <v>45492</v>
      </c>
      <c r="C90" s="26" t="s">
        <v>63</v>
      </c>
      <c r="D90" s="22">
        <v>0</v>
      </c>
      <c r="E90" s="23">
        <v>35400</v>
      </c>
      <c r="F90" s="18">
        <f t="shared" si="1"/>
        <v>317110309.04999989</v>
      </c>
    </row>
    <row r="91" spans="1:6" x14ac:dyDescent="0.25">
      <c r="A91" s="25">
        <v>4472</v>
      </c>
      <c r="B91" s="28">
        <v>45492</v>
      </c>
      <c r="C91" s="26" t="s">
        <v>105</v>
      </c>
      <c r="D91" s="22">
        <v>0</v>
      </c>
      <c r="E91" s="23">
        <v>103476.73</v>
      </c>
      <c r="F91" s="18">
        <f t="shared" si="1"/>
        <v>317006832.31999987</v>
      </c>
    </row>
    <row r="92" spans="1:6" x14ac:dyDescent="0.25">
      <c r="A92" s="25">
        <v>4473</v>
      </c>
      <c r="B92" s="28">
        <v>45492</v>
      </c>
      <c r="C92" s="26" t="s">
        <v>106</v>
      </c>
      <c r="D92" s="22">
        <v>0</v>
      </c>
      <c r="E92" s="23">
        <v>427311.1</v>
      </c>
      <c r="F92" s="18">
        <f t="shared" si="1"/>
        <v>316579521.21999985</v>
      </c>
    </row>
    <row r="93" spans="1:6" x14ac:dyDescent="0.25">
      <c r="A93" s="25">
        <v>4474</v>
      </c>
      <c r="B93" s="28">
        <v>45492</v>
      </c>
      <c r="C93" s="26" t="s">
        <v>134</v>
      </c>
      <c r="D93" s="22">
        <v>0</v>
      </c>
      <c r="E93" s="23">
        <v>27500</v>
      </c>
      <c r="F93" s="18">
        <f t="shared" si="1"/>
        <v>316552021.21999985</v>
      </c>
    </row>
    <row r="94" spans="1:6" x14ac:dyDescent="0.25">
      <c r="A94" s="25">
        <v>4475</v>
      </c>
      <c r="B94" s="28">
        <v>45492</v>
      </c>
      <c r="C94" s="26" t="s">
        <v>135</v>
      </c>
      <c r="D94" s="22">
        <v>0</v>
      </c>
      <c r="E94" s="23">
        <v>158592.5</v>
      </c>
      <c r="F94" s="18">
        <f t="shared" si="1"/>
        <v>316393428.71999985</v>
      </c>
    </row>
    <row r="95" spans="1:6" x14ac:dyDescent="0.25">
      <c r="A95" s="25">
        <v>4476</v>
      </c>
      <c r="B95" s="28">
        <v>45492</v>
      </c>
      <c r="C95" s="26" t="s">
        <v>107</v>
      </c>
      <c r="D95" s="22">
        <v>0</v>
      </c>
      <c r="E95" s="23">
        <v>6480</v>
      </c>
      <c r="F95" s="18">
        <f t="shared" si="1"/>
        <v>316386948.71999985</v>
      </c>
    </row>
    <row r="96" spans="1:6" x14ac:dyDescent="0.25">
      <c r="A96" s="25">
        <v>4477</v>
      </c>
      <c r="B96" s="28">
        <v>45492</v>
      </c>
      <c r="C96" s="26" t="s">
        <v>136</v>
      </c>
      <c r="D96" s="22">
        <v>0</v>
      </c>
      <c r="E96" s="23">
        <v>26608987.84</v>
      </c>
      <c r="F96" s="18">
        <f t="shared" si="1"/>
        <v>289777960.87999988</v>
      </c>
    </row>
    <row r="97" spans="1:6" x14ac:dyDescent="0.25">
      <c r="A97" s="25">
        <v>4478</v>
      </c>
      <c r="B97" s="28">
        <v>45492</v>
      </c>
      <c r="C97" s="26" t="s">
        <v>137</v>
      </c>
      <c r="D97" s="22">
        <v>0</v>
      </c>
      <c r="E97" s="23">
        <v>2641000</v>
      </c>
      <c r="F97" s="18">
        <f t="shared" si="1"/>
        <v>287136960.87999988</v>
      </c>
    </row>
    <row r="98" spans="1:6" x14ac:dyDescent="0.25">
      <c r="A98" s="25">
        <v>4479</v>
      </c>
      <c r="B98" s="28">
        <v>45492</v>
      </c>
      <c r="C98" s="26" t="s">
        <v>144</v>
      </c>
      <c r="D98" s="22">
        <v>0</v>
      </c>
      <c r="E98" s="23">
        <v>653000</v>
      </c>
      <c r="F98" s="18">
        <f t="shared" si="1"/>
        <v>286483960.87999988</v>
      </c>
    </row>
    <row r="99" spans="1:6" x14ac:dyDescent="0.25">
      <c r="A99" s="25">
        <v>4489</v>
      </c>
      <c r="B99" s="28">
        <v>45492</v>
      </c>
      <c r="C99" s="26" t="s">
        <v>38</v>
      </c>
      <c r="D99" s="22">
        <v>0</v>
      </c>
      <c r="E99" s="23">
        <v>266551.62</v>
      </c>
      <c r="F99" s="18">
        <f t="shared" si="1"/>
        <v>286217409.25999987</v>
      </c>
    </row>
    <row r="100" spans="1:6" x14ac:dyDescent="0.25">
      <c r="A100" s="25">
        <v>4490</v>
      </c>
      <c r="B100" s="28">
        <v>45492</v>
      </c>
      <c r="C100" s="26" t="s">
        <v>48</v>
      </c>
      <c r="D100" s="22">
        <v>0</v>
      </c>
      <c r="E100" s="23">
        <v>8252.8799999999992</v>
      </c>
      <c r="F100" s="18">
        <f t="shared" si="1"/>
        <v>286209156.37999988</v>
      </c>
    </row>
    <row r="101" spans="1:6" x14ac:dyDescent="0.25">
      <c r="A101" s="25">
        <v>4491</v>
      </c>
      <c r="B101" s="28">
        <v>45492</v>
      </c>
      <c r="C101" s="26" t="s">
        <v>53</v>
      </c>
      <c r="D101" s="22">
        <v>0</v>
      </c>
      <c r="E101" s="23">
        <v>844644</v>
      </c>
      <c r="F101" s="18">
        <f t="shared" si="1"/>
        <v>285364512.37999988</v>
      </c>
    </row>
    <row r="102" spans="1:6" x14ac:dyDescent="0.25">
      <c r="A102" s="25">
        <v>4492</v>
      </c>
      <c r="B102" s="28">
        <v>45492</v>
      </c>
      <c r="C102" s="26" t="s">
        <v>49</v>
      </c>
      <c r="D102" s="22">
        <v>0</v>
      </c>
      <c r="E102" s="23">
        <v>111776</v>
      </c>
      <c r="F102" s="18">
        <f t="shared" si="1"/>
        <v>285252736.37999988</v>
      </c>
    </row>
    <row r="103" spans="1:6" x14ac:dyDescent="0.25">
      <c r="A103" s="25">
        <v>4493</v>
      </c>
      <c r="B103" s="28">
        <v>45492</v>
      </c>
      <c r="C103" s="26" t="s">
        <v>17</v>
      </c>
      <c r="D103" s="22">
        <v>0</v>
      </c>
      <c r="E103" s="23">
        <v>746286.2</v>
      </c>
      <c r="F103" s="18">
        <f t="shared" si="1"/>
        <v>284506450.17999989</v>
      </c>
    </row>
    <row r="104" spans="1:6" x14ac:dyDescent="0.25">
      <c r="A104" s="25">
        <v>4499</v>
      </c>
      <c r="B104" s="28">
        <v>45492</v>
      </c>
      <c r="C104" s="26" t="s">
        <v>70</v>
      </c>
      <c r="D104" s="22">
        <v>0</v>
      </c>
      <c r="E104" s="23">
        <v>91655</v>
      </c>
      <c r="F104" s="18">
        <f t="shared" si="1"/>
        <v>284414795.17999989</v>
      </c>
    </row>
    <row r="105" spans="1:6" x14ac:dyDescent="0.25">
      <c r="A105" s="25">
        <v>4500</v>
      </c>
      <c r="B105" s="28">
        <v>45492</v>
      </c>
      <c r="C105" s="26" t="s">
        <v>46</v>
      </c>
      <c r="D105" s="22">
        <v>0</v>
      </c>
      <c r="E105" s="23">
        <v>423021.16</v>
      </c>
      <c r="F105" s="18">
        <f t="shared" si="1"/>
        <v>283991774.01999986</v>
      </c>
    </row>
    <row r="106" spans="1:6" x14ac:dyDescent="0.25">
      <c r="A106" s="25">
        <v>4501</v>
      </c>
      <c r="B106" s="28">
        <v>45492</v>
      </c>
      <c r="C106" s="26" t="s">
        <v>56</v>
      </c>
      <c r="D106" s="22">
        <v>0</v>
      </c>
      <c r="E106" s="23">
        <v>118283.9</v>
      </c>
      <c r="F106" s="18">
        <f t="shared" si="1"/>
        <v>283873490.11999989</v>
      </c>
    </row>
    <row r="107" spans="1:6" x14ac:dyDescent="0.25">
      <c r="A107" s="25">
        <v>4502</v>
      </c>
      <c r="B107" s="28">
        <v>45492</v>
      </c>
      <c r="C107" s="26" t="s">
        <v>15</v>
      </c>
      <c r="D107" s="22">
        <v>0</v>
      </c>
      <c r="E107" s="23">
        <v>85363.199999999997</v>
      </c>
      <c r="F107" s="18">
        <f t="shared" si="1"/>
        <v>283788126.9199999</v>
      </c>
    </row>
    <row r="108" spans="1:6" x14ac:dyDescent="0.25">
      <c r="A108" s="25">
        <v>4503</v>
      </c>
      <c r="B108" s="28">
        <v>45492</v>
      </c>
      <c r="C108" s="26" t="s">
        <v>44</v>
      </c>
      <c r="D108" s="22">
        <v>0</v>
      </c>
      <c r="E108" s="23">
        <v>171340</v>
      </c>
      <c r="F108" s="18">
        <f t="shared" si="1"/>
        <v>283616786.9199999</v>
      </c>
    </row>
    <row r="109" spans="1:6" x14ac:dyDescent="0.25">
      <c r="A109" s="25">
        <v>4504</v>
      </c>
      <c r="B109" s="28">
        <v>45492</v>
      </c>
      <c r="C109" s="26" t="s">
        <v>44</v>
      </c>
      <c r="D109" s="22">
        <v>0</v>
      </c>
      <c r="E109" s="23">
        <v>26260</v>
      </c>
      <c r="F109" s="18">
        <f t="shared" si="1"/>
        <v>283590526.9199999</v>
      </c>
    </row>
    <row r="110" spans="1:6" x14ac:dyDescent="0.25">
      <c r="A110" s="25">
        <v>4505</v>
      </c>
      <c r="B110" s="28">
        <v>45495</v>
      </c>
      <c r="C110" s="26" t="s">
        <v>138</v>
      </c>
      <c r="D110" s="22">
        <v>0</v>
      </c>
      <c r="E110" s="23">
        <v>1303342</v>
      </c>
      <c r="F110" s="18">
        <f t="shared" si="1"/>
        <v>282287184.9199999</v>
      </c>
    </row>
    <row r="111" spans="1:6" x14ac:dyDescent="0.25">
      <c r="A111" s="25">
        <v>4506</v>
      </c>
      <c r="B111" s="28">
        <v>45495</v>
      </c>
      <c r="C111" s="26" t="s">
        <v>139</v>
      </c>
      <c r="D111" s="22">
        <v>0</v>
      </c>
      <c r="E111" s="23">
        <v>258938.3</v>
      </c>
      <c r="F111" s="18">
        <f t="shared" si="1"/>
        <v>282028246.61999989</v>
      </c>
    </row>
    <row r="112" spans="1:6" x14ac:dyDescent="0.25">
      <c r="A112" s="25">
        <v>4511</v>
      </c>
      <c r="B112" s="28">
        <v>45495</v>
      </c>
      <c r="C112" s="26" t="s">
        <v>34</v>
      </c>
      <c r="D112" s="22">
        <v>0</v>
      </c>
      <c r="E112" s="23">
        <v>911331.7</v>
      </c>
      <c r="F112" s="18">
        <f t="shared" si="1"/>
        <v>281116914.9199999</v>
      </c>
    </row>
    <row r="113" spans="1:6" x14ac:dyDescent="0.25">
      <c r="A113" s="25">
        <v>4512</v>
      </c>
      <c r="B113" s="28">
        <v>45495</v>
      </c>
      <c r="C113" s="26" t="s">
        <v>130</v>
      </c>
      <c r="D113" s="22">
        <v>0</v>
      </c>
      <c r="E113" s="23">
        <v>357679</v>
      </c>
      <c r="F113" s="18">
        <f t="shared" si="1"/>
        <v>280759235.9199999</v>
      </c>
    </row>
    <row r="114" spans="1:6" x14ac:dyDescent="0.25">
      <c r="A114" s="25">
        <v>4513</v>
      </c>
      <c r="B114" s="28">
        <v>45495</v>
      </c>
      <c r="C114" s="26" t="s">
        <v>142</v>
      </c>
      <c r="D114" s="22">
        <v>0</v>
      </c>
      <c r="E114" s="23">
        <v>142444.9</v>
      </c>
      <c r="F114" s="18">
        <f t="shared" si="1"/>
        <v>280616791.01999992</v>
      </c>
    </row>
    <row r="115" spans="1:6" x14ac:dyDescent="0.25">
      <c r="A115" s="25">
        <v>4514</v>
      </c>
      <c r="B115" s="28">
        <v>45495</v>
      </c>
      <c r="C115" s="26" t="s">
        <v>106</v>
      </c>
      <c r="D115" s="22">
        <v>0</v>
      </c>
      <c r="E115" s="23">
        <v>487100.96</v>
      </c>
      <c r="F115" s="18">
        <f t="shared" si="1"/>
        <v>280129690.05999994</v>
      </c>
    </row>
    <row r="116" spans="1:6" x14ac:dyDescent="0.25">
      <c r="A116" s="25">
        <v>4515</v>
      </c>
      <c r="B116" s="28">
        <v>45495</v>
      </c>
      <c r="C116" s="26" t="s">
        <v>106</v>
      </c>
      <c r="D116" s="22">
        <v>0</v>
      </c>
      <c r="E116" s="23">
        <v>441532.06</v>
      </c>
      <c r="F116" s="18">
        <f t="shared" si="1"/>
        <v>279688157.99999994</v>
      </c>
    </row>
    <row r="117" spans="1:6" x14ac:dyDescent="0.25">
      <c r="A117" s="25">
        <v>4524</v>
      </c>
      <c r="B117" s="28">
        <v>45496</v>
      </c>
      <c r="C117" s="26" t="s">
        <v>54</v>
      </c>
      <c r="D117" s="22">
        <v>0</v>
      </c>
      <c r="E117" s="23">
        <v>70800</v>
      </c>
      <c r="F117" s="18">
        <f t="shared" si="1"/>
        <v>279617357.99999994</v>
      </c>
    </row>
    <row r="118" spans="1:6" x14ac:dyDescent="0.25">
      <c r="A118" s="25">
        <v>4525</v>
      </c>
      <c r="B118" s="28">
        <v>45496</v>
      </c>
      <c r="C118" s="26" t="s">
        <v>108</v>
      </c>
      <c r="D118" s="22">
        <v>0</v>
      </c>
      <c r="E118" s="23">
        <v>227685.72</v>
      </c>
      <c r="F118" s="18">
        <f t="shared" si="1"/>
        <v>279389672.27999991</v>
      </c>
    </row>
    <row r="119" spans="1:6" x14ac:dyDescent="0.25">
      <c r="A119" s="25">
        <v>4526</v>
      </c>
      <c r="B119" s="28">
        <v>45496</v>
      </c>
      <c r="C119" s="26" t="s">
        <v>39</v>
      </c>
      <c r="D119" s="22">
        <v>0</v>
      </c>
      <c r="E119" s="23">
        <v>186742.8</v>
      </c>
      <c r="F119" s="18">
        <f t="shared" si="1"/>
        <v>279202929.4799999</v>
      </c>
    </row>
    <row r="120" spans="1:6" x14ac:dyDescent="0.25">
      <c r="A120" s="25">
        <v>4527</v>
      </c>
      <c r="B120" s="28">
        <v>45496</v>
      </c>
      <c r="C120" s="26" t="s">
        <v>109</v>
      </c>
      <c r="D120" s="22">
        <v>0</v>
      </c>
      <c r="E120" s="23">
        <v>638560.93999999994</v>
      </c>
      <c r="F120" s="18">
        <f t="shared" si="1"/>
        <v>278564368.5399999</v>
      </c>
    </row>
    <row r="121" spans="1:6" x14ac:dyDescent="0.25">
      <c r="A121" s="25">
        <v>4528</v>
      </c>
      <c r="B121" s="28">
        <v>45496</v>
      </c>
      <c r="C121" s="26" t="s">
        <v>110</v>
      </c>
      <c r="D121" s="22">
        <v>0</v>
      </c>
      <c r="E121" s="23">
        <v>15924.98</v>
      </c>
      <c r="F121" s="18">
        <f t="shared" si="1"/>
        <v>278548443.55999988</v>
      </c>
    </row>
    <row r="122" spans="1:6" x14ac:dyDescent="0.25">
      <c r="A122" s="25">
        <v>4529</v>
      </c>
      <c r="B122" s="28">
        <v>45496</v>
      </c>
      <c r="C122" s="26" t="s">
        <v>51</v>
      </c>
      <c r="D122" s="22">
        <v>0</v>
      </c>
      <c r="E122" s="23">
        <v>17928</v>
      </c>
      <c r="F122" s="18">
        <f t="shared" si="1"/>
        <v>278530515.55999988</v>
      </c>
    </row>
    <row r="123" spans="1:6" x14ac:dyDescent="0.25">
      <c r="A123" s="25">
        <v>4535</v>
      </c>
      <c r="B123" s="28">
        <v>45496</v>
      </c>
      <c r="C123" s="26" t="s">
        <v>111</v>
      </c>
      <c r="D123" s="22">
        <v>0</v>
      </c>
      <c r="E123" s="23">
        <v>65138.05</v>
      </c>
      <c r="F123" s="18">
        <f t="shared" si="1"/>
        <v>278465377.50999987</v>
      </c>
    </row>
    <row r="124" spans="1:6" x14ac:dyDescent="0.25">
      <c r="A124" s="25">
        <v>4536</v>
      </c>
      <c r="B124" s="28">
        <v>45496</v>
      </c>
      <c r="C124" s="26" t="s">
        <v>91</v>
      </c>
      <c r="D124" s="22">
        <v>0</v>
      </c>
      <c r="E124" s="23">
        <v>480000</v>
      </c>
      <c r="F124" s="18">
        <f t="shared" si="1"/>
        <v>277985377.50999987</v>
      </c>
    </row>
    <row r="125" spans="1:6" x14ac:dyDescent="0.25">
      <c r="A125" s="25">
        <v>4541</v>
      </c>
      <c r="B125" s="28">
        <v>45496</v>
      </c>
      <c r="C125" s="26" t="s">
        <v>55</v>
      </c>
      <c r="D125" s="22">
        <v>0</v>
      </c>
      <c r="E125" s="23">
        <v>1399866.39</v>
      </c>
      <c r="F125" s="18">
        <f t="shared" si="1"/>
        <v>276585511.11999989</v>
      </c>
    </row>
    <row r="126" spans="1:6" x14ac:dyDescent="0.25">
      <c r="A126" s="25">
        <v>4542</v>
      </c>
      <c r="B126" s="28">
        <v>45496</v>
      </c>
      <c r="C126" s="26" t="s">
        <v>59</v>
      </c>
      <c r="D126" s="22">
        <v>0</v>
      </c>
      <c r="E126" s="23">
        <v>103660.73</v>
      </c>
      <c r="F126" s="18">
        <f t="shared" si="1"/>
        <v>276481850.38999987</v>
      </c>
    </row>
    <row r="127" spans="1:6" x14ac:dyDescent="0.25">
      <c r="A127" s="25">
        <v>4543</v>
      </c>
      <c r="B127" s="28">
        <v>45496</v>
      </c>
      <c r="C127" s="26" t="s">
        <v>69</v>
      </c>
      <c r="D127" s="22">
        <v>0</v>
      </c>
      <c r="E127" s="23">
        <v>37136.019999999997</v>
      </c>
      <c r="F127" s="18">
        <f t="shared" si="1"/>
        <v>276444714.36999989</v>
      </c>
    </row>
    <row r="128" spans="1:6" x14ac:dyDescent="0.25">
      <c r="A128" s="25">
        <v>4544</v>
      </c>
      <c r="B128" s="28">
        <v>45496</v>
      </c>
      <c r="C128" s="26" t="s">
        <v>40</v>
      </c>
      <c r="D128" s="22">
        <v>0</v>
      </c>
      <c r="E128" s="23">
        <v>129236.8</v>
      </c>
      <c r="F128" s="18">
        <f t="shared" si="1"/>
        <v>276315477.56999987</v>
      </c>
    </row>
    <row r="129" spans="1:6" x14ac:dyDescent="0.25">
      <c r="A129" s="25">
        <v>4558</v>
      </c>
      <c r="B129" s="28">
        <v>45497</v>
      </c>
      <c r="C129" s="26" t="s">
        <v>44</v>
      </c>
      <c r="D129" s="22">
        <v>0</v>
      </c>
      <c r="E129" s="23">
        <v>57432.959999999999</v>
      </c>
      <c r="F129" s="18">
        <f t="shared" si="1"/>
        <v>276258044.6099999</v>
      </c>
    </row>
    <row r="130" spans="1:6" x14ac:dyDescent="0.25">
      <c r="A130" s="25">
        <v>4559</v>
      </c>
      <c r="B130" s="28">
        <v>45497</v>
      </c>
      <c r="C130" s="26" t="s">
        <v>112</v>
      </c>
      <c r="D130" s="22">
        <v>0</v>
      </c>
      <c r="E130" s="23">
        <v>334144.57</v>
      </c>
      <c r="F130" s="18">
        <f t="shared" si="1"/>
        <v>275923900.0399999</v>
      </c>
    </row>
    <row r="131" spans="1:6" x14ac:dyDescent="0.25">
      <c r="A131" s="25">
        <v>4560</v>
      </c>
      <c r="B131" s="28">
        <v>45497</v>
      </c>
      <c r="C131" s="26" t="s">
        <v>113</v>
      </c>
      <c r="D131" s="22">
        <v>0</v>
      </c>
      <c r="E131" s="23">
        <v>20060</v>
      </c>
      <c r="F131" s="18">
        <f t="shared" si="1"/>
        <v>275903840.0399999</v>
      </c>
    </row>
    <row r="132" spans="1:6" x14ac:dyDescent="0.25">
      <c r="A132" s="25">
        <v>4561</v>
      </c>
      <c r="B132" s="28">
        <v>45497</v>
      </c>
      <c r="C132" s="26" t="s">
        <v>114</v>
      </c>
      <c r="D132" s="22">
        <v>0</v>
      </c>
      <c r="E132" s="23">
        <v>381118.57</v>
      </c>
      <c r="F132" s="18">
        <f t="shared" si="1"/>
        <v>275522721.46999991</v>
      </c>
    </row>
    <row r="133" spans="1:6" x14ac:dyDescent="0.25">
      <c r="A133" s="25">
        <v>4575</v>
      </c>
      <c r="B133" s="28">
        <v>45497</v>
      </c>
      <c r="C133" s="26" t="s">
        <v>55</v>
      </c>
      <c r="D133" s="22">
        <v>0</v>
      </c>
      <c r="E133" s="20">
        <v>4579567.38</v>
      </c>
      <c r="F133" s="18">
        <f t="shared" si="1"/>
        <v>270943154.08999991</v>
      </c>
    </row>
    <row r="134" spans="1:6" x14ac:dyDescent="0.25">
      <c r="A134" s="25">
        <v>4576</v>
      </c>
      <c r="B134" s="28">
        <v>45497</v>
      </c>
      <c r="C134" s="26" t="s">
        <v>115</v>
      </c>
      <c r="D134" s="22">
        <v>0</v>
      </c>
      <c r="E134" s="20">
        <v>200000</v>
      </c>
      <c r="F134" s="18">
        <f t="shared" si="1"/>
        <v>270743154.08999991</v>
      </c>
    </row>
    <row r="135" spans="1:6" x14ac:dyDescent="0.25">
      <c r="A135" s="25">
        <v>4577</v>
      </c>
      <c r="B135" s="28">
        <v>45497</v>
      </c>
      <c r="C135" s="26" t="s">
        <v>48</v>
      </c>
      <c r="D135" s="22">
        <v>0</v>
      </c>
      <c r="E135" s="20">
        <v>9451.74</v>
      </c>
      <c r="F135" s="18">
        <f t="shared" si="1"/>
        <v>270733702.3499999</v>
      </c>
    </row>
    <row r="136" spans="1:6" x14ac:dyDescent="0.25">
      <c r="A136" s="25">
        <v>4578</v>
      </c>
      <c r="B136" s="28">
        <v>45497</v>
      </c>
      <c r="C136" s="26" t="s">
        <v>140</v>
      </c>
      <c r="D136" s="22">
        <v>0</v>
      </c>
      <c r="E136" s="20">
        <v>3559166.67</v>
      </c>
      <c r="F136" s="18">
        <f t="shared" si="1"/>
        <v>267174535.67999992</v>
      </c>
    </row>
    <row r="137" spans="1:6" x14ac:dyDescent="0.25">
      <c r="A137" s="25">
        <v>4579</v>
      </c>
      <c r="B137" s="28">
        <v>45497</v>
      </c>
      <c r="C137" s="26" t="s">
        <v>116</v>
      </c>
      <c r="D137" s="22">
        <v>0</v>
      </c>
      <c r="E137" s="20">
        <v>375000</v>
      </c>
      <c r="F137" s="18">
        <f t="shared" si="1"/>
        <v>266799535.67999992</v>
      </c>
    </row>
    <row r="138" spans="1:6" x14ac:dyDescent="0.25">
      <c r="A138" s="25">
        <v>4588</v>
      </c>
      <c r="B138" s="28">
        <v>45498</v>
      </c>
      <c r="C138" s="26" t="s">
        <v>88</v>
      </c>
      <c r="D138" s="22">
        <v>0</v>
      </c>
      <c r="E138" s="20">
        <v>53589.72</v>
      </c>
      <c r="F138" s="18">
        <f t="shared" si="1"/>
        <v>266745945.95999992</v>
      </c>
    </row>
    <row r="139" spans="1:6" x14ac:dyDescent="0.25">
      <c r="A139" s="25">
        <v>4589</v>
      </c>
      <c r="B139" s="28">
        <v>45498</v>
      </c>
      <c r="C139" s="26" t="s">
        <v>37</v>
      </c>
      <c r="D139" s="22">
        <v>0</v>
      </c>
      <c r="E139" s="20">
        <v>935925.04</v>
      </c>
      <c r="F139" s="18">
        <f t="shared" si="1"/>
        <v>265810020.91999993</v>
      </c>
    </row>
    <row r="140" spans="1:6" x14ac:dyDescent="0.25">
      <c r="A140" s="25">
        <v>4621</v>
      </c>
      <c r="B140" s="28">
        <v>45499</v>
      </c>
      <c r="C140" s="26" t="s">
        <v>84</v>
      </c>
      <c r="D140" s="22">
        <v>0</v>
      </c>
      <c r="E140" s="20">
        <v>46771.68</v>
      </c>
      <c r="F140" s="18">
        <f t="shared" si="1"/>
        <v>265763249.23999992</v>
      </c>
    </row>
    <row r="141" spans="1:6" x14ac:dyDescent="0.25">
      <c r="A141" s="25">
        <v>4622</v>
      </c>
      <c r="B141" s="28">
        <v>45499</v>
      </c>
      <c r="C141" s="26" t="s">
        <v>117</v>
      </c>
      <c r="D141" s="22">
        <v>0</v>
      </c>
      <c r="E141" s="20">
        <v>1300000.01</v>
      </c>
      <c r="F141" s="18">
        <f t="shared" si="1"/>
        <v>264463249.22999993</v>
      </c>
    </row>
    <row r="142" spans="1:6" x14ac:dyDescent="0.25">
      <c r="A142" s="25">
        <v>4633</v>
      </c>
      <c r="B142" s="28">
        <v>45499</v>
      </c>
      <c r="C142" s="26" t="s">
        <v>45</v>
      </c>
      <c r="D142" s="22">
        <v>0</v>
      </c>
      <c r="E142" s="20">
        <v>181880</v>
      </c>
      <c r="F142" s="18">
        <f t="shared" si="1"/>
        <v>264281369.22999993</v>
      </c>
    </row>
    <row r="143" spans="1:6" x14ac:dyDescent="0.25">
      <c r="A143" s="25">
        <v>4634</v>
      </c>
      <c r="B143" s="28">
        <v>45499</v>
      </c>
      <c r="C143" s="26" t="s">
        <v>141</v>
      </c>
      <c r="D143" s="22">
        <v>0</v>
      </c>
      <c r="E143" s="20">
        <v>145500</v>
      </c>
      <c r="F143" s="18">
        <f t="shared" si="1"/>
        <v>264135869.22999993</v>
      </c>
    </row>
    <row r="144" spans="1:6" x14ac:dyDescent="0.25">
      <c r="A144" s="25">
        <v>4635</v>
      </c>
      <c r="B144" s="28">
        <v>45499</v>
      </c>
      <c r="C144" s="26" t="s">
        <v>52</v>
      </c>
      <c r="D144" s="22">
        <v>0</v>
      </c>
      <c r="E144" s="20">
        <v>85071.32</v>
      </c>
      <c r="F144" s="18">
        <f t="shared" ref="F144:F154" si="2">+F143-E144</f>
        <v>264050797.90999994</v>
      </c>
    </row>
    <row r="145" spans="1:8" x14ac:dyDescent="0.25">
      <c r="A145" s="25">
        <v>4639</v>
      </c>
      <c r="B145" s="28">
        <v>45502</v>
      </c>
      <c r="C145" s="26" t="s">
        <v>118</v>
      </c>
      <c r="D145" s="22">
        <v>0</v>
      </c>
      <c r="E145" s="20">
        <v>720000</v>
      </c>
      <c r="F145" s="18">
        <f t="shared" si="2"/>
        <v>263330797.90999994</v>
      </c>
    </row>
    <row r="146" spans="1:8" x14ac:dyDescent="0.25">
      <c r="A146" s="25">
        <v>4663</v>
      </c>
      <c r="B146" s="28">
        <v>45502</v>
      </c>
      <c r="C146" s="26" t="s">
        <v>77</v>
      </c>
      <c r="D146" s="22">
        <v>0</v>
      </c>
      <c r="E146" s="20">
        <v>7942093.0499999998</v>
      </c>
      <c r="F146" s="18">
        <f t="shared" si="2"/>
        <v>255388704.85999992</v>
      </c>
    </row>
    <row r="147" spans="1:8" x14ac:dyDescent="0.25">
      <c r="A147" s="25">
        <v>4664</v>
      </c>
      <c r="B147" s="28">
        <v>45502</v>
      </c>
      <c r="C147" s="26" t="s">
        <v>86</v>
      </c>
      <c r="D147" s="22">
        <v>0</v>
      </c>
      <c r="E147" s="20">
        <v>941640</v>
      </c>
      <c r="F147" s="18">
        <f t="shared" si="2"/>
        <v>254447064.85999992</v>
      </c>
    </row>
    <row r="148" spans="1:8" x14ac:dyDescent="0.25">
      <c r="A148" s="25">
        <v>4665</v>
      </c>
      <c r="B148" s="28">
        <v>45502</v>
      </c>
      <c r="C148" s="26" t="s">
        <v>119</v>
      </c>
      <c r="D148" s="22">
        <v>0</v>
      </c>
      <c r="E148" s="20">
        <v>122208.19</v>
      </c>
      <c r="F148" s="18">
        <f t="shared" si="2"/>
        <v>254324856.66999993</v>
      </c>
    </row>
    <row r="149" spans="1:8" x14ac:dyDescent="0.25">
      <c r="A149" s="25">
        <v>4666</v>
      </c>
      <c r="B149" s="28">
        <v>45502</v>
      </c>
      <c r="C149" s="26" t="s">
        <v>33</v>
      </c>
      <c r="D149" s="22">
        <v>0</v>
      </c>
      <c r="E149" s="20">
        <v>992750</v>
      </c>
      <c r="F149" s="18">
        <f t="shared" si="2"/>
        <v>253332106.66999993</v>
      </c>
    </row>
    <row r="150" spans="1:8" x14ac:dyDescent="0.25">
      <c r="A150" s="25">
        <v>4708</v>
      </c>
      <c r="B150" s="28">
        <v>45504</v>
      </c>
      <c r="C150" s="26" t="s">
        <v>42</v>
      </c>
      <c r="D150" s="22">
        <v>0</v>
      </c>
      <c r="E150" s="20">
        <v>46938.34</v>
      </c>
      <c r="F150" s="18">
        <f t="shared" si="2"/>
        <v>253285168.32999992</v>
      </c>
    </row>
    <row r="151" spans="1:8" x14ac:dyDescent="0.25">
      <c r="A151" s="25">
        <v>4709</v>
      </c>
      <c r="B151" s="28">
        <v>45504</v>
      </c>
      <c r="C151" s="26" t="s">
        <v>23</v>
      </c>
      <c r="D151" s="22">
        <v>0</v>
      </c>
      <c r="E151" s="20">
        <v>5584</v>
      </c>
      <c r="F151" s="18">
        <f t="shared" si="2"/>
        <v>253279584.32999992</v>
      </c>
    </row>
    <row r="152" spans="1:8" x14ac:dyDescent="0.25">
      <c r="A152" s="25">
        <v>4710</v>
      </c>
      <c r="B152" s="28">
        <v>45504</v>
      </c>
      <c r="C152" s="26" t="s">
        <v>120</v>
      </c>
      <c r="D152" s="22">
        <v>0</v>
      </c>
      <c r="E152" s="20">
        <v>649794.04</v>
      </c>
      <c r="F152" s="18">
        <f t="shared" si="2"/>
        <v>252629790.28999993</v>
      </c>
    </row>
    <row r="153" spans="1:8" x14ac:dyDescent="0.25">
      <c r="A153" s="25">
        <v>4711</v>
      </c>
      <c r="B153" s="28">
        <v>45504</v>
      </c>
      <c r="C153" s="26" t="s">
        <v>126</v>
      </c>
      <c r="D153" s="22">
        <v>0</v>
      </c>
      <c r="E153" s="20">
        <v>210769</v>
      </c>
      <c r="F153" s="18">
        <f t="shared" si="2"/>
        <v>252419021.28999993</v>
      </c>
    </row>
    <row r="154" spans="1:8" ht="16.5" thickBot="1" x14ac:dyDescent="0.3">
      <c r="A154" s="25">
        <v>4712</v>
      </c>
      <c r="B154" s="28">
        <v>45504</v>
      </c>
      <c r="C154" s="26" t="s">
        <v>71</v>
      </c>
      <c r="D154" s="22">
        <v>0</v>
      </c>
      <c r="E154" s="20">
        <v>22100</v>
      </c>
      <c r="F154" s="18">
        <f t="shared" si="2"/>
        <v>252396921.28999993</v>
      </c>
    </row>
    <row r="155" spans="1:8" ht="16.5" thickBot="1" x14ac:dyDescent="0.3">
      <c r="A155" s="40" t="s">
        <v>24</v>
      </c>
      <c r="B155" s="41"/>
      <c r="C155" s="41"/>
      <c r="D155" s="29">
        <f>SUM(D12:D154)</f>
        <v>132218347.81</v>
      </c>
      <c r="E155" s="29">
        <f>SUM(E12:E154)</f>
        <v>164786193.54000002</v>
      </c>
      <c r="F155" s="30"/>
    </row>
    <row r="156" spans="1:8" ht="16.5" thickBot="1" x14ac:dyDescent="0.3">
      <c r="A156" s="42" t="s">
        <v>121</v>
      </c>
      <c r="B156" s="43"/>
      <c r="C156" s="43"/>
      <c r="D156" s="43"/>
      <c r="E156" s="44"/>
      <c r="F156" s="31">
        <f>+F154</f>
        <v>252396921.28999993</v>
      </c>
    </row>
    <row r="157" spans="1:8" x14ac:dyDescent="0.25">
      <c r="A157" s="4"/>
      <c r="B157" s="4"/>
      <c r="C157" s="4"/>
      <c r="D157" s="4"/>
      <c r="E157" s="4"/>
      <c r="H157" s="32"/>
    </row>
    <row r="158" spans="1:8" x14ac:dyDescent="0.25">
      <c r="A158" s="4"/>
      <c r="B158" s="4"/>
      <c r="C158" s="4"/>
      <c r="D158" s="4"/>
      <c r="E158" s="4"/>
    </row>
    <row r="159" spans="1:8" x14ac:dyDescent="0.25">
      <c r="A159" s="4"/>
      <c r="B159" s="4"/>
      <c r="C159" s="4"/>
      <c r="D159" s="4"/>
      <c r="E159" s="4"/>
    </row>
    <row r="160" spans="1:8" x14ac:dyDescent="0.25">
      <c r="A160" s="4"/>
      <c r="B160" s="4"/>
      <c r="C160" s="4"/>
      <c r="D160" s="4"/>
      <c r="E160" s="4"/>
    </row>
    <row r="161" spans="1:6" x14ac:dyDescent="0.25">
      <c r="A161" s="4"/>
      <c r="B161" s="4"/>
      <c r="C161" s="4"/>
      <c r="D161" s="4"/>
      <c r="E161" s="4"/>
    </row>
    <row r="162" spans="1:6" ht="16.5" customHeight="1" x14ac:dyDescent="0.25">
      <c r="A162" s="1"/>
      <c r="B162" s="1"/>
      <c r="C162" s="2"/>
      <c r="D162" s="2"/>
      <c r="E162" s="2"/>
      <c r="F162" s="3"/>
    </row>
    <row r="163" spans="1:6" x14ac:dyDescent="0.25">
      <c r="A163" s="36" t="s">
        <v>25</v>
      </c>
      <c r="B163" s="36"/>
      <c r="C163" s="13" t="s">
        <v>26</v>
      </c>
      <c r="D163" s="36" t="s">
        <v>27</v>
      </c>
      <c r="E163" s="36"/>
      <c r="F163" s="36"/>
    </row>
    <row r="164" spans="1:6" x14ac:dyDescent="0.25">
      <c r="A164" s="33" t="s">
        <v>28</v>
      </c>
      <c r="B164" s="33"/>
      <c r="C164" s="14" t="s">
        <v>29</v>
      </c>
      <c r="D164" s="34" t="s">
        <v>30</v>
      </c>
      <c r="E164" s="34"/>
      <c r="F164" s="34"/>
    </row>
    <row r="165" spans="1:6" x14ac:dyDescent="0.25">
      <c r="A165" s="35" t="s">
        <v>32</v>
      </c>
      <c r="B165" s="35"/>
      <c r="C165" s="35"/>
      <c r="D165" s="36" t="s">
        <v>31</v>
      </c>
      <c r="E165" s="36"/>
      <c r="F165" s="36"/>
    </row>
    <row r="168" spans="1:6" x14ac:dyDescent="0.25">
      <c r="C168" s="16"/>
    </row>
  </sheetData>
  <autoFilter ref="A15:F156"/>
  <mergeCells count="18">
    <mergeCell ref="A8:B8"/>
    <mergeCell ref="E8:F8"/>
    <mergeCell ref="A4:F4"/>
    <mergeCell ref="A5:F5"/>
    <mergeCell ref="A6:B6"/>
    <mergeCell ref="A7:B7"/>
    <mergeCell ref="E7:F7"/>
    <mergeCell ref="A164:B164"/>
    <mergeCell ref="D164:F164"/>
    <mergeCell ref="A165:C165"/>
    <mergeCell ref="D165:F165"/>
    <mergeCell ref="A9:B9"/>
    <mergeCell ref="E9:F9"/>
    <mergeCell ref="E10:F10"/>
    <mergeCell ref="A155:C155"/>
    <mergeCell ref="A156:E156"/>
    <mergeCell ref="A163:B163"/>
    <mergeCell ref="D163:F163"/>
  </mergeCells>
  <phoneticPr fontId="9" type="noConversion"/>
  <conditionalFormatting sqref="A15:A154">
    <cfRule type="duplicateValues" dxfId="0" priority="37"/>
  </conditionalFormatting>
  <pageMargins left="0.83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2024-08-14T20:57:04Z</cp:lastPrinted>
  <dcterms:created xsi:type="dcterms:W3CDTF">2015-06-05T18:19:34Z</dcterms:created>
  <dcterms:modified xsi:type="dcterms:W3CDTF">2024-08-19T14:21:09Z</dcterms:modified>
</cp:coreProperties>
</file>