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Septiembre-2024\Cuenta del Tesoro\"/>
    </mc:Choice>
  </mc:AlternateContent>
  <bookViews>
    <workbookView xWindow="0" yWindow="0" windowWidth="20490" windowHeight="8790"/>
  </bookViews>
  <sheets>
    <sheet name="SEPT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D275" i="3"/>
  <c r="E275" i="3"/>
  <c r="F13" i="3"/>
  <c r="F14" i="3" s="1"/>
  <c r="F15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6" i="3" l="1"/>
</calcChain>
</file>

<file path=xl/sharedStrings.xml><?xml version="1.0" encoding="utf-8"?>
<sst xmlns="http://schemas.openxmlformats.org/spreadsheetml/2006/main" count="555" uniqueCount="224">
  <si>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</si>
  <si>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</si>
  <si>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</si>
  <si>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</si>
  <si>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</si>
  <si>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</si>
  <si>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</si>
  <si>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</si>
  <si>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</si>
  <si>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</si>
  <si>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</si>
  <si>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</si>
  <si>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TRANSF. GASTOS OPERACIONALES Y SUELDOS</t>
  </si>
  <si>
    <t>TRANSF. CORRIENTE MAQ. TRAGAMONEDAS</t>
  </si>
  <si>
    <t>INVERSIONES DLP, SRL</t>
  </si>
  <si>
    <t>PLAZA DE COMUNICACIONES Y SERVICIOS AIMEE, SRL (DORADA)</t>
  </si>
  <si>
    <t>GULFSTREAM PETROLEUM DOMINICANA S DE RL</t>
  </si>
  <si>
    <t xml:space="preserve">NILKA RAMIREZ </t>
  </si>
  <si>
    <t>NOE ENRIQUE LIZARDO SANCHEZ</t>
  </si>
  <si>
    <t>AYUNTAMIENTO DEL DISTRITO NACIONAL</t>
  </si>
  <si>
    <t>TOTALES DEBITOS Y CREDITOS</t>
  </si>
  <si>
    <t xml:space="preserve">                  Preparado por:</t>
  </si>
  <si>
    <t xml:space="preserve">                                                                                Revisado Por:</t>
  </si>
  <si>
    <t xml:space="preserve"> Aprobado por:</t>
  </si>
  <si>
    <t xml:space="preserve">               Francisco Medina </t>
  </si>
  <si>
    <t xml:space="preserve">                                                                               Luis Pellerano</t>
  </si>
  <si>
    <t xml:space="preserve">José Luís García </t>
  </si>
  <si>
    <t>Director Adm. y Financiero</t>
  </si>
  <si>
    <t xml:space="preserve">    Enc. División de Presupuesto                                                                Enc. Depto. Financiero</t>
  </si>
  <si>
    <t>BANCO DE RESERVA DE LA REP.  DOM. BANCO SERVICIOS MULTIPLES, SA</t>
  </si>
  <si>
    <t>EDESUR DOMINICANA, S.A</t>
  </si>
  <si>
    <t>EMPRESAS INTEGRADAS, SAS</t>
  </si>
  <si>
    <t>MAPFRE SALUD ARS, S.A.</t>
  </si>
  <si>
    <t>BAHIA AGROINDUSTRIAL BAGROIND, SRL</t>
  </si>
  <si>
    <t>AGUA EL EDEN, SRL</t>
  </si>
  <si>
    <t>MINERVINO, SRL</t>
  </si>
  <si>
    <t>CELNA ENTERPRISES, SRL</t>
  </si>
  <si>
    <t>LETEJA, S.R.L</t>
  </si>
  <si>
    <t>MULTISERVICIOS F&amp;S, SRL</t>
  </si>
  <si>
    <t>SEGUROS RESERVAS, SA</t>
  </si>
  <si>
    <t>NIDIA YOLANDA SANTANA SANCHEZ</t>
  </si>
  <si>
    <t>INVERSIONES YANG, SRL</t>
  </si>
  <si>
    <t>NEOAGRO, SRL</t>
  </si>
  <si>
    <t>MARIA DOMINGA CASTILLO BERROA</t>
  </si>
  <si>
    <t>JOSE MICHAEL FRANCO MARTE</t>
  </si>
  <si>
    <t>DOMINGO ENRIQUE MARTINEZ REYES</t>
  </si>
  <si>
    <t>GLOBAL PROMO JO LE, SRL</t>
  </si>
  <si>
    <t>ARMANDO ALQUIMIDES PEGUERO FABIAN</t>
  </si>
  <si>
    <t>INMOBILIARIA LEONEL TAVERAS, SRL</t>
  </si>
  <si>
    <t>EDENORTE DOMINICANA S A</t>
  </si>
  <si>
    <t>ARS MONUMENTAL, SA</t>
  </si>
  <si>
    <t>ADMINISTRADORA DE RIESGO DE SALUD DR YUNEN S A</t>
  </si>
  <si>
    <t>EMPRESA DISTRIBUIDORA DE ELECTRICIDAD DEL ESTE S A</t>
  </si>
  <si>
    <t>SKETCHPROM, SRL</t>
  </si>
  <si>
    <t>DEYANIRA INVESTMENTS, SRL</t>
  </si>
  <si>
    <t>HUMANO SEGUROS S A</t>
  </si>
  <si>
    <t>Hora:               12:05 P.M.</t>
  </si>
  <si>
    <t>HIELO Y AGUA BUENA, SRL</t>
  </si>
  <si>
    <t>CONSTRUCTORA E INGENIERÍA ANTIGUA CACERES, SRL</t>
  </si>
  <si>
    <t>GTG INDUSTRIAL, SRL</t>
  </si>
  <si>
    <t>IMPORTEK DOMINICANA, SRL</t>
  </si>
  <si>
    <t>COMPANIA DOMINICANA DE TELEFONOS C POR A</t>
  </si>
  <si>
    <t>INVERPLUS, SRL</t>
  </si>
  <si>
    <t>WILLIAM IGNACIO DE JESÚS CALDERÓN SENCIÓN</t>
  </si>
  <si>
    <t>SEGAMI INVESTMENT, SRL</t>
  </si>
  <si>
    <t>RAFAEL TEOFILO PEREZ HERNANDEZ</t>
  </si>
  <si>
    <t>SANTO DOMINGO MOTORS COMPANY, SA</t>
  </si>
  <si>
    <t>VIDRIOS Y VENTANAS POLANCO, SRL</t>
  </si>
  <si>
    <t>PROGESSOE, SRL</t>
  </si>
  <si>
    <t>ANTONIO FIGUEROA PEÑA</t>
  </si>
  <si>
    <t>YONA YONEL DIESEL, SRL</t>
  </si>
  <si>
    <t>JUANA MARITZA GUILLEN LIRANZO</t>
  </si>
  <si>
    <t>OMAR ENRIQUE MONTES DE OCA MONTOLIO</t>
  </si>
  <si>
    <t>DIDEROT MATEO BRITO</t>
  </si>
  <si>
    <t>JOSE JIMENEZ ANTENA</t>
  </si>
  <si>
    <t>ZADESA, SRL</t>
  </si>
  <si>
    <t>SERVICIOS KEISER, SRL</t>
  </si>
  <si>
    <t>ENVASADORA DE AGUA PEÑA HERMANOS, SRL</t>
  </si>
  <si>
    <t>INST NAC DE AGUAS POTABLES Y ALCATARILLADOS</t>
  </si>
  <si>
    <t>SOLUTECPRO, SRL</t>
  </si>
  <si>
    <t>INMOBILIARIA MPT, SRL</t>
  </si>
  <si>
    <t>COBRIA SUPPLY, SRL</t>
  </si>
  <si>
    <t>PROPANO Y DERIVADOS, SA</t>
  </si>
  <si>
    <t>VIAMAR, SA</t>
  </si>
  <si>
    <t>30/08/2024</t>
  </si>
  <si>
    <t>SOLUCIONES CORPORATIVAS (SOLUCORP), SRL</t>
  </si>
  <si>
    <t>WINDTELECOM S A</t>
  </si>
  <si>
    <t>CORPORACIÓN ESTATAL DE RADIO Y TELEVISIÓN (CERTV)</t>
  </si>
  <si>
    <t>RESOLUCIÓN TÉCNICA ALDASO, EIRL</t>
  </si>
  <si>
    <t>ANA LIDIA MARTE MARTÍNEZ</t>
  </si>
  <si>
    <t>LUIS ALBERTO RODRIGUEZ HINOJOSA</t>
  </si>
  <si>
    <t>5526</t>
  </si>
  <si>
    <t>OMX MULTISERVICIOS, SRL</t>
  </si>
  <si>
    <t>ADICION PRESUPUESTO SEGÚN LEY 26-24</t>
  </si>
  <si>
    <t>Del 01 al 30 de Septiembre de 2024</t>
  </si>
  <si>
    <t>Fecha:            07/10/2024</t>
  </si>
  <si>
    <t>BALANCE INICIAL AL 01/09/2024</t>
  </si>
  <si>
    <t>02/09/2024</t>
  </si>
  <si>
    <t>KHALICCO INVESTMENTS, SRL</t>
  </si>
  <si>
    <t>LAUDIO AUDIOLOGÍA, SRL</t>
  </si>
  <si>
    <t>SARAPE, SRL</t>
  </si>
  <si>
    <t>FARMACIA SALIM,SRL</t>
  </si>
  <si>
    <t>ROQUES MARTINEZ &amp; ASOCIADOS, SRL</t>
  </si>
  <si>
    <t>JUAN PABLO CÁCERES GONZÁLEZ</t>
  </si>
  <si>
    <t>FLOW, SRL</t>
  </si>
  <si>
    <t>DISTRIBUIDORA QUEZADA &amp; JIMÉNEZ SRL</t>
  </si>
  <si>
    <t>IMPORTADORA COAV, SRL</t>
  </si>
  <si>
    <t>OBELCA, SRL</t>
  </si>
  <si>
    <t>CENTRO AUTOMOTRIZ REMESA, SRL</t>
  </si>
  <si>
    <t>TIENDAS DIBER, S.R.L.</t>
  </si>
  <si>
    <t>03/09/2024</t>
  </si>
  <si>
    <t>ISLA DOMINICANA DE PETROLEO CORPORATION</t>
  </si>
  <si>
    <t>TOMAS GOMEZ CHECO C POR A</t>
  </si>
  <si>
    <t>NEGOCIADO INFANTE, SRL</t>
  </si>
  <si>
    <t>CONSTRUCTORA E INSTALACIONES CROMWELL, SRL</t>
  </si>
  <si>
    <t>CONSTRUCTORA TEDDY, SRL</t>
  </si>
  <si>
    <t>CARLOS ALEXANDRO ROSARIO DIAZ</t>
  </si>
  <si>
    <t>JOSÉ RAMON FERNANDEZ</t>
  </si>
  <si>
    <t>AYUNTAMIENTO MUCPAL JARABACOA</t>
  </si>
  <si>
    <t>GAT OFFICE S A</t>
  </si>
  <si>
    <t>RAFAEL LEONIDAS INOA VELEZ</t>
  </si>
  <si>
    <t>EXPRESS SERVICIOS LOGISTICOS ESLOGIST, EIRL</t>
  </si>
  <si>
    <t>04/09/2024</t>
  </si>
  <si>
    <t>ISCRI GROUP, SRL</t>
  </si>
  <si>
    <t>TAMIRA GROUP, SRL</t>
  </si>
  <si>
    <t>MUSTARD SEED COMMUNITIES INC</t>
  </si>
  <si>
    <t>CENTRO DE FORMACION HOGAR VIRGEN DE LOURDES, SALCEDO</t>
  </si>
  <si>
    <t>HOGAR DE NIÑAS HIJAS DE LA ALTAGRACIA</t>
  </si>
  <si>
    <t>MAYLIN GOURMET, SRL</t>
  </si>
  <si>
    <t>05/09/2024</t>
  </si>
  <si>
    <t>HOTEL JARABA, SRL</t>
  </si>
  <si>
    <t>SEGUROS UNIVERSAL C POR A</t>
  </si>
  <si>
    <t>SEGURO NACIONAL DE SALUD</t>
  </si>
  <si>
    <t>COMERCIALIZADORA Y DISTRIBUIDORA MEGAR, SRL</t>
  </si>
  <si>
    <t>COMPU-OFFICE DOMINICANA, SRL</t>
  </si>
  <si>
    <t>OBISPADO DE SAN FRANCISCO DE MACORIS</t>
  </si>
  <si>
    <t>06/09/2024</t>
  </si>
  <si>
    <t>ST TROPEZ SEAFOOD AND GRILL, SRL</t>
  </si>
  <si>
    <t>09/09/2024</t>
  </si>
  <si>
    <t>COMPANIA HOTELERA INMOBILIARIA Y DE INVERSIONES TAINO, SRL</t>
  </si>
  <si>
    <t>REFERENCIA, LABORATORIO CLÍNICO, S.A</t>
  </si>
  <si>
    <t>10/09/2024</t>
  </si>
  <si>
    <t>BENILDA MESA PEREZ</t>
  </si>
  <si>
    <t>JARDIN ILUSIONES S A</t>
  </si>
  <si>
    <t>ALDEAS INFANTILES SOS,  SANTO DOMINGO</t>
  </si>
  <si>
    <t>HOGAR EL FARO NINOS PARA CRISTO</t>
  </si>
  <si>
    <t>NIURKA DE LOS ANGELES FERNANDEZ BRUNO</t>
  </si>
  <si>
    <t>IVONNE ERANIA ADAMES KARAM DE GARCIA</t>
  </si>
  <si>
    <t>CENTROXPERT STE, SRL</t>
  </si>
  <si>
    <t>PROVEEDORES DEL CARIBE  (PROVECAR), SRL</t>
  </si>
  <si>
    <t>PROGRAMA DE LAS NACIONES UNIDAS PARA EL DESARROLLO</t>
  </si>
  <si>
    <t>QUÍMICOS MÚLTIPLES LESLIE, SRL</t>
  </si>
  <si>
    <t>NELIDE GROUP, SRL</t>
  </si>
  <si>
    <t>11/09/2024</t>
  </si>
  <si>
    <t>MUEBLES Y EQUIPOS PARA OFICINA LEÓN GONZALEZ, SRL</t>
  </si>
  <si>
    <t>RAMON ANTONIO ASTACIO</t>
  </si>
  <si>
    <t>JORSA MULTISERVICES, SRL</t>
  </si>
  <si>
    <t>VALPROYECT, SRL</t>
  </si>
  <si>
    <t>12/09/2024</t>
  </si>
  <si>
    <t>HOGAR DE NIÑAS NUESTRA SEÑORA DE LA ALTAGRACIA D N</t>
  </si>
  <si>
    <t>PATRONATO DE CENTROS DE DIAGNOSTICOS Y MEDICINA AVANZADA</t>
  </si>
  <si>
    <t>RAMONA ANDI SANTOS SANTOS</t>
  </si>
  <si>
    <t>PROAGRO DOMINICANA, EIRL</t>
  </si>
  <si>
    <t>BUSSINES SUPPLER D3, SRL</t>
  </si>
  <si>
    <t>13/09/2024</t>
  </si>
  <si>
    <t>CINCE, SRL</t>
  </si>
  <si>
    <t>16/09/2024</t>
  </si>
  <si>
    <t>EVELYN ALTAGRACIA SANCHEZ GARCIA DE LOPEZ</t>
  </si>
  <si>
    <t>REBIRTH CONSULTING, SRL</t>
  </si>
  <si>
    <t>SUPLIDORES INDUSTRIALES MELLA, SRL</t>
  </si>
  <si>
    <t>SUPLIGENSA, SRL</t>
  </si>
  <si>
    <t>CS CARIBBEAN SERVICES, SRL</t>
  </si>
  <si>
    <t>PLAZA FELIX IMPORT,SRL</t>
  </si>
  <si>
    <t>17/09/2024</t>
  </si>
  <si>
    <t>18/09/2024</t>
  </si>
  <si>
    <t>CORPORACION DE ACUEDUCTO Y ALCANTARILLADO DE SANTIAGO</t>
  </si>
  <si>
    <t>JERAM INVESTMENT, SRL</t>
  </si>
  <si>
    <t>BASILIO JOSE RODRIGUEZ CABRERA</t>
  </si>
  <si>
    <t>MARGARITA ROSARIO GARCIA DE BENAVIDES</t>
  </si>
  <si>
    <t>ORFANATO CASA AMOR Y DE RESTAURACIÓN HERMOSA INC</t>
  </si>
  <si>
    <t>ALBERTO FRANCISCO CARIAS GUIZADO</t>
  </si>
  <si>
    <t>CORPORACION DEL ACUEDUCTO Y ALCANTARILLADO DE SANTO DOMINGO</t>
  </si>
  <si>
    <t>19/09/2024</t>
  </si>
  <si>
    <t>20/09/2024</t>
  </si>
  <si>
    <t>DEJESSA, SRL</t>
  </si>
  <si>
    <t>MANAGEMENT CONSULTING GROUP S A</t>
  </si>
  <si>
    <t>23/09/2024</t>
  </si>
  <si>
    <t>25/09/2024</t>
  </si>
  <si>
    <t>26/09/2024</t>
  </si>
  <si>
    <t>FAUSTO CLEMENTE ABREU GUTIERREZ</t>
  </si>
  <si>
    <t>27/09/2024</t>
  </si>
  <si>
    <t>NAELICA SOLUCIONES, SRL</t>
  </si>
  <si>
    <t>SERVICIOS PSICOSOCIALES Y EDUCATIVOS FELIZ LAMARCHE, SRL</t>
  </si>
  <si>
    <t>ALUMTECH, SRL</t>
  </si>
  <si>
    <t>SUPLIDAFRA, SRL</t>
  </si>
  <si>
    <t>SERD NET, SRL</t>
  </si>
  <si>
    <t>30/09/2024</t>
  </si>
  <si>
    <t>TEOFILO ROSARIO MARTINEZ</t>
  </si>
  <si>
    <t>AMEGA COMERCIAL, SRL</t>
  </si>
  <si>
    <t>SELMIRA BAEZ ACOSTA</t>
  </si>
  <si>
    <t>LUFISA COMERCIAL, SRL</t>
  </si>
  <si>
    <t>Formato:</t>
  </si>
  <si>
    <t>Excel</t>
  </si>
  <si>
    <t>Tamaño :</t>
  </si>
  <si>
    <t>CONANI - NÓMINA DE CARÁCTER EVENTUAL</t>
  </si>
  <si>
    <t>CONANI - NÓMINA DE HORAS EXTRAS</t>
  </si>
  <si>
    <t>CONANI - FONDO REPONIBLE</t>
  </si>
  <si>
    <t>CONANI - VIÁTICOS DENTRO DEL PAÍS</t>
  </si>
  <si>
    <t>CONANI - NÓMINA INTERINATO</t>
  </si>
  <si>
    <t>CONANI - NÓMINA PRIMA DE TRANSPORTE</t>
  </si>
  <si>
    <t>CONANI - NÓMINA PERSONAL TEMPORAL</t>
  </si>
  <si>
    <t>CONANI - NÓMINA TRÁMITE DE PENSIÓN</t>
  </si>
  <si>
    <t>CONANI - NÓMINA ADICIONAL PERSONAL TEMPORAL</t>
  </si>
  <si>
    <t>CONANI - NÓMINA PERSONAL FIJO</t>
  </si>
  <si>
    <t>CONANI - NÓMINA COMPENSACIÓN POR ALIMENTACIÓN</t>
  </si>
  <si>
    <t>CONANI - NÓMINA ADICIONAL II PERSONAL TEMPORAL</t>
  </si>
  <si>
    <t>CONANI - NÓMINA ADICIONAL PERSONAL FIJO</t>
  </si>
  <si>
    <t>CONANI - NÓMINA PERSONAL MILITAR</t>
  </si>
  <si>
    <t>SUBVENCIÓN DE FONDOS - ASFL</t>
  </si>
  <si>
    <t>BALANCE CONCILIADO AL 30-09-2024</t>
  </si>
  <si>
    <t>49.00 kb</t>
  </si>
  <si>
    <t>35-1</t>
  </si>
  <si>
    <t>36-1</t>
  </si>
  <si>
    <t>37-1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</si>
</sst>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7" fillId="0" borderId="0" xfId="0" applyFont="1" applyAlignment="1">
      <alignment horizontal="left" wrapText="1" readingOrder="1"/>
    </xf>
    <xf numFmtId="0" fontId="7" fillId="0" borderId="0" xfId="0" applyFont="1" applyAlignment="1">
      <alignment vertical="center" wrapText="1" readingOrder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5" fillId="0" borderId="6" xfId="1" applyFont="1" applyFill="1" applyBorder="1" applyAlignment="1">
      <alignment wrapText="1"/>
    </xf>
    <xf numFmtId="164" fontId="2" fillId="3" borderId="6" xfId="1" applyFont="1" applyFill="1" applyBorder="1" applyAlignment="1">
      <alignment wrapText="1"/>
    </xf>
    <xf numFmtId="2" fontId="5" fillId="0" borderId="5" xfId="1" applyNumberFormat="1" applyFont="1" applyFill="1" applyBorder="1" applyAlignment="1">
      <alignment horizontal="right" wrapText="1"/>
    </xf>
    <xf numFmtId="2" fontId="2" fillId="0" borderId="6" xfId="1" applyNumberFormat="1" applyFont="1" applyFill="1" applyBorder="1" applyAlignment="1">
      <alignment wrapText="1"/>
    </xf>
    <xf numFmtId="164" fontId="2" fillId="0" borderId="6" xfId="1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left"/>
    </xf>
    <xf numFmtId="164" fontId="0" fillId="0" borderId="0" xfId="1" applyFont="1"/>
    <xf numFmtId="14" fontId="2" fillId="0" borderId="5" xfId="0" applyNumberFormat="1" applyFont="1" applyBorder="1" applyAlignment="1">
      <alignment horizontal="center" wrapText="1"/>
    </xf>
    <xf numFmtId="164" fontId="5" fillId="4" borderId="2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>
      <alignment wrapText="1"/>
    </xf>
    <xf numFmtId="164" fontId="0" fillId="0" borderId="0" xfId="0" applyNumberFormat="1"/>
    <xf numFmtId="14" fontId="5" fillId="0" borderId="5" xfId="0" applyNumberFormat="1" applyFont="1" applyBorder="1" applyAlignment="1">
      <alignment horizontal="center"/>
    </xf>
    <xf numFmtId="0" fontId="7" fillId="0" borderId="0" xfId="0" applyFont="1" applyAlignment="1">
      <alignment wrapText="1" readingOrder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 readingOrder="1"/>
    </xf>
    <xf numFmtId="0" fontId="5" fillId="0" borderId="0" xfId="0" applyFont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vertical="top" wrapText="1"/>
      <protection locked="0"/>
    </xf>
    <xf numFmtId="14" fontId="5" fillId="0" borderId="0" xfId="0" applyNumberFormat="1" applyFont="1" applyAlignment="1">
      <alignment vertical="center" wrapText="1"/>
    </xf>
    <xf numFmtId="18" fontId="5" fillId="0" borderId="0" xfId="0" applyNumberFormat="1" applyFont="1" applyAlignment="1">
      <alignment vertical="center" wrapText="1"/>
    </xf>
    <xf numFmtId="49" fontId="5" fillId="3" borderId="5" xfId="0" applyNumberFormat="1" applyFont="1" applyFill="1" applyBorder="1" applyAlignment="1">
      <alignment horizontal="center" wrapText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3178630</xdr:colOff>
      <xdr:row>0</xdr:row>
      <xdr:rowOff>13607</xdr:rowOff>
    </xdr:from>
    <xdr:to>
      <xdr:col>2</xdr:col>
      <xdr:colOff>4612822</xdr:colOff>
      <xdr:row>2</xdr:row>
      <xdr:rowOff>190499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309" y="13607"/>
          <a:ext cx="1434192" cy="58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8"/>
  <sheetViews>
    <sheetView tabSelected="1" zoomScaleNormal="100" workbookViewId="0">
      <selection activeCell="C21" sqref="C21"/>
    </sheetView>
  </sheetViews>
  <sheetFormatPr baseColWidth="10" defaultRowHeight="15.75" x14ac:dyDescent="0.25"/>
  <cols>
    <col min="1" max="1" width="15" style="15" customWidth="1"/>
    <col min="2" max="2" width="12.42578125" style="15" bestFit="1" customWidth="1"/>
    <col min="3" max="3" width="86.7109375" style="17" bestFit="1" customWidth="1"/>
    <col min="4" max="5" width="17.85546875" style="17" bestFit="1" customWidth="1"/>
    <col min="6" max="6" width="18.28515625" style="4" customWidth="1"/>
    <col min="8" max="8" width="10.85546875" customWidth="1"/>
    <col min="10" max="10" width="24" bestFit="1" customWidth="1"/>
    <col min="11" max="11" width="15" style="27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8" x14ac:dyDescent="0.25">
      <c r="A1" s="1"/>
      <c r="B1" s="1"/>
      <c r="C1" s="2"/>
      <c r="D1" s="2"/>
      <c r="E1" s="2"/>
      <c r="F1" s="3"/>
    </row>
    <row r="2" spans="1:8" x14ac:dyDescent="0.25">
      <c r="A2" s="1"/>
      <c r="B2" s="1"/>
      <c r="C2" s="2"/>
      <c r="D2" s="2"/>
      <c r="E2" s="2"/>
      <c r="F2" s="3"/>
    </row>
    <row r="3" spans="1:8" x14ac:dyDescent="0.25">
      <c r="A3" s="1"/>
      <c r="B3" s="1"/>
      <c r="C3" s="2"/>
      <c r="D3" s="2"/>
      <c r="E3" s="2"/>
      <c r="F3" s="3"/>
    </row>
    <row r="4" spans="1:8" ht="15.75" customHeight="1" x14ac:dyDescent="0.25">
      <c r="A4" s="50" t="s">
        <v>0</v>
      </c>
      <c r="B4" s="50"/>
      <c r="C4" s="50"/>
      <c r="D4" s="50"/>
      <c r="E4" s="50"/>
      <c r="F4" s="50"/>
    </row>
    <row r="5" spans="1:8" ht="16.5" customHeight="1" thickBot="1" x14ac:dyDescent="0.3">
      <c r="A5" s="51" t="s">
        <v>94</v>
      </c>
      <c r="B5" s="51"/>
      <c r="C5" s="51"/>
      <c r="D5" s="51"/>
      <c r="E5" s="51"/>
      <c r="F5" s="51"/>
    </row>
    <row r="6" spans="1:8" ht="15.75" customHeight="1" x14ac:dyDescent="0.25">
      <c r="A6" s="52" t="s">
        <v>1</v>
      </c>
      <c r="B6" s="53"/>
      <c r="C6" s="5" t="s">
        <v>2</v>
      </c>
      <c r="D6" s="5"/>
      <c r="E6" s="3"/>
      <c r="F6" s="3"/>
    </row>
    <row r="7" spans="1:8" ht="15.75" customHeight="1" x14ac:dyDescent="0.25">
      <c r="A7" s="54" t="s">
        <v>3</v>
      </c>
      <c r="B7" s="55"/>
      <c r="C7" s="5"/>
      <c r="D7" s="5"/>
      <c r="E7" s="35" t="s">
        <v>95</v>
      </c>
      <c r="F7" s="40">
        <v>45572</v>
      </c>
    </row>
    <row r="8" spans="1:8" ht="15.75" customHeight="1" x14ac:dyDescent="0.25">
      <c r="A8" s="48" t="s">
        <v>4</v>
      </c>
      <c r="B8" s="49"/>
      <c r="C8" s="5"/>
      <c r="D8" s="5"/>
      <c r="E8" s="35" t="s">
        <v>56</v>
      </c>
      <c r="F8" s="41">
        <v>0.58333333333333337</v>
      </c>
    </row>
    <row r="9" spans="1:8" ht="16.5" thickBot="1" x14ac:dyDescent="0.3">
      <c r="A9" s="43">
        <v>100116000</v>
      </c>
      <c r="B9" s="44"/>
      <c r="C9" s="2"/>
      <c r="D9" s="2"/>
      <c r="E9" s="37" t="s">
        <v>201</v>
      </c>
      <c r="F9" s="37" t="s">
        <v>202</v>
      </c>
    </row>
    <row r="10" spans="1:8" ht="16.5" thickBot="1" x14ac:dyDescent="0.3">
      <c r="A10" s="1"/>
      <c r="B10" s="1"/>
      <c r="C10" s="2"/>
      <c r="D10" s="2"/>
      <c r="E10" s="37" t="s">
        <v>203</v>
      </c>
      <c r="F10" s="37" t="s">
        <v>220</v>
      </c>
    </row>
    <row r="11" spans="1:8" ht="63.75" thickBot="1" x14ac:dyDescent="0.3">
      <c r="A11" s="6" t="s">
        <v>5</v>
      </c>
      <c r="B11" s="7" t="s">
        <v>6</v>
      </c>
      <c r="C11" s="8" t="s">
        <v>7</v>
      </c>
      <c r="D11" s="7" t="s">
        <v>8</v>
      </c>
      <c r="E11" s="7" t="s">
        <v>9</v>
      </c>
      <c r="F11" s="9" t="s">
        <v>10</v>
      </c>
    </row>
    <row r="12" spans="1:8" x14ac:dyDescent="0.25">
      <c r="A12" s="10" t="s">
        <v>11</v>
      </c>
      <c r="B12" s="11">
        <v>45536</v>
      </c>
      <c r="C12" s="12" t="s">
        <v>96</v>
      </c>
      <c r="D12" s="21">
        <v>0</v>
      </c>
      <c r="E12" s="21">
        <v>0</v>
      </c>
      <c r="F12" s="18">
        <v>330437152.3499999</v>
      </c>
    </row>
    <row r="13" spans="1:8" x14ac:dyDescent="0.25">
      <c r="A13" s="42" t="s">
        <v>222</v>
      </c>
      <c r="B13" s="11">
        <v>45548</v>
      </c>
      <c r="C13" s="12" t="s">
        <v>12</v>
      </c>
      <c r="D13" s="19">
        <v>130724593.81</v>
      </c>
      <c r="E13" s="21">
        <v>0</v>
      </c>
      <c r="F13" s="18">
        <f>+F12+D13</f>
        <v>461161746.15999991</v>
      </c>
      <c r="H13" s="32"/>
    </row>
    <row r="14" spans="1:8" x14ac:dyDescent="0.25">
      <c r="A14" s="42" t="s">
        <v>223</v>
      </c>
      <c r="B14" s="11">
        <v>45548</v>
      </c>
      <c r="C14" s="12" t="s">
        <v>13</v>
      </c>
      <c r="D14" s="19">
        <v>1493754</v>
      </c>
      <c r="E14" s="21">
        <v>0</v>
      </c>
      <c r="F14" s="18">
        <f t="shared" ref="F14:F15" si="0">+F13+D14</f>
        <v>462655500.15999991</v>
      </c>
    </row>
    <row r="15" spans="1:8" x14ac:dyDescent="0.25">
      <c r="A15" s="24" t="s">
        <v>221</v>
      </c>
      <c r="B15" s="33">
        <v>45541</v>
      </c>
      <c r="C15" s="12" t="s">
        <v>93</v>
      </c>
      <c r="D15" s="19">
        <v>20000000</v>
      </c>
      <c r="E15" s="21">
        <v>0</v>
      </c>
      <c r="F15" s="18">
        <f t="shared" si="0"/>
        <v>482655500.15999991</v>
      </c>
    </row>
    <row r="16" spans="1:8" x14ac:dyDescent="0.25">
      <c r="A16" s="25">
        <v>5530</v>
      </c>
      <c r="B16" s="28" t="s">
        <v>97</v>
      </c>
      <c r="C16" s="26" t="s">
        <v>98</v>
      </c>
      <c r="D16" s="22">
        <v>0</v>
      </c>
      <c r="E16" s="23">
        <v>242020.12</v>
      </c>
      <c r="F16" s="18">
        <f>+F15-E16</f>
        <v>482413480.0399999</v>
      </c>
      <c r="H16" s="32"/>
    </row>
    <row r="17" spans="1:8" x14ac:dyDescent="0.25">
      <c r="A17" s="25">
        <v>5531</v>
      </c>
      <c r="B17" s="28" t="s">
        <v>97</v>
      </c>
      <c r="C17" s="26" t="s">
        <v>41</v>
      </c>
      <c r="D17" s="22">
        <v>0</v>
      </c>
      <c r="E17" s="23">
        <v>49968</v>
      </c>
      <c r="F17" s="18">
        <f t="shared" ref="F17:F80" si="1">+F16-E17</f>
        <v>482363512.0399999</v>
      </c>
    </row>
    <row r="18" spans="1:8" x14ac:dyDescent="0.25">
      <c r="A18" s="25">
        <v>5536</v>
      </c>
      <c r="B18" s="28" t="s">
        <v>97</v>
      </c>
      <c r="C18" s="26" t="s">
        <v>99</v>
      </c>
      <c r="D18" s="22">
        <v>0</v>
      </c>
      <c r="E18" s="23">
        <v>6200</v>
      </c>
      <c r="F18" s="18">
        <f t="shared" si="1"/>
        <v>482357312.0399999</v>
      </c>
    </row>
    <row r="19" spans="1:8" x14ac:dyDescent="0.25">
      <c r="A19" s="25">
        <v>5539</v>
      </c>
      <c r="B19" s="28" t="s">
        <v>97</v>
      </c>
      <c r="C19" s="26" t="s">
        <v>31</v>
      </c>
      <c r="D19" s="22">
        <v>0</v>
      </c>
      <c r="E19" s="23">
        <v>254044.09</v>
      </c>
      <c r="F19" s="18">
        <f t="shared" si="1"/>
        <v>482103267.94999993</v>
      </c>
    </row>
    <row r="20" spans="1:8" x14ac:dyDescent="0.25">
      <c r="A20" s="25">
        <v>5542</v>
      </c>
      <c r="B20" s="28" t="s">
        <v>97</v>
      </c>
      <c r="C20" s="26" t="s">
        <v>31</v>
      </c>
      <c r="D20" s="22">
        <v>0</v>
      </c>
      <c r="E20" s="23">
        <v>104197.59</v>
      </c>
      <c r="F20" s="18">
        <f t="shared" si="1"/>
        <v>481999070.35999995</v>
      </c>
    </row>
    <row r="21" spans="1:8" x14ac:dyDescent="0.25">
      <c r="A21" s="25">
        <v>5545</v>
      </c>
      <c r="B21" s="28" t="s">
        <v>97</v>
      </c>
      <c r="C21" s="26" t="s">
        <v>54</v>
      </c>
      <c r="D21" s="22">
        <v>0</v>
      </c>
      <c r="E21" s="23">
        <v>46469.3</v>
      </c>
      <c r="F21" s="18">
        <f t="shared" si="1"/>
        <v>481952601.05999994</v>
      </c>
      <c r="H21" s="32"/>
    </row>
    <row r="22" spans="1:8" x14ac:dyDescent="0.25">
      <c r="A22" s="25">
        <v>5546</v>
      </c>
      <c r="B22" s="28" t="s">
        <v>97</v>
      </c>
      <c r="C22" s="26" t="s">
        <v>100</v>
      </c>
      <c r="D22" s="22">
        <v>0</v>
      </c>
      <c r="E22" s="23">
        <v>219220.16</v>
      </c>
      <c r="F22" s="18">
        <f t="shared" si="1"/>
        <v>481733380.89999992</v>
      </c>
    </row>
    <row r="23" spans="1:8" x14ac:dyDescent="0.25">
      <c r="A23" s="25">
        <v>5550</v>
      </c>
      <c r="B23" s="28" t="s">
        <v>97</v>
      </c>
      <c r="C23" s="26" t="s">
        <v>14</v>
      </c>
      <c r="D23" s="22">
        <v>0</v>
      </c>
      <c r="E23" s="23">
        <v>32551</v>
      </c>
      <c r="F23" s="18">
        <f t="shared" si="1"/>
        <v>481700829.89999992</v>
      </c>
      <c r="H23" s="32"/>
    </row>
    <row r="24" spans="1:8" x14ac:dyDescent="0.25">
      <c r="A24" s="25">
        <v>5551</v>
      </c>
      <c r="B24" s="28" t="s">
        <v>97</v>
      </c>
      <c r="C24" s="26" t="s">
        <v>101</v>
      </c>
      <c r="D24" s="22">
        <v>0</v>
      </c>
      <c r="E24" s="23">
        <v>298815</v>
      </c>
      <c r="F24" s="18">
        <f t="shared" si="1"/>
        <v>481402014.89999992</v>
      </c>
    </row>
    <row r="25" spans="1:8" x14ac:dyDescent="0.25">
      <c r="A25" s="25">
        <v>5552</v>
      </c>
      <c r="B25" s="28" t="s">
        <v>97</v>
      </c>
      <c r="C25" s="26" t="s">
        <v>102</v>
      </c>
      <c r="D25" s="22">
        <v>0</v>
      </c>
      <c r="E25" s="23">
        <v>59000</v>
      </c>
      <c r="F25" s="18">
        <f t="shared" si="1"/>
        <v>481343014.89999992</v>
      </c>
    </row>
    <row r="26" spans="1:8" x14ac:dyDescent="0.25">
      <c r="A26" s="25">
        <v>5557</v>
      </c>
      <c r="B26" s="28" t="s">
        <v>97</v>
      </c>
      <c r="C26" s="26" t="s">
        <v>103</v>
      </c>
      <c r="D26" s="22">
        <v>0</v>
      </c>
      <c r="E26" s="23">
        <v>105610</v>
      </c>
      <c r="F26" s="18">
        <f t="shared" si="1"/>
        <v>481237404.89999992</v>
      </c>
    </row>
    <row r="27" spans="1:8" x14ac:dyDescent="0.25">
      <c r="A27" s="25">
        <v>5563</v>
      </c>
      <c r="B27" s="28" t="s">
        <v>97</v>
      </c>
      <c r="C27" s="26" t="s">
        <v>104</v>
      </c>
      <c r="D27" s="22">
        <v>0</v>
      </c>
      <c r="E27" s="23">
        <v>226141.67</v>
      </c>
      <c r="F27" s="18">
        <f t="shared" si="1"/>
        <v>481011263.2299999</v>
      </c>
    </row>
    <row r="28" spans="1:8" x14ac:dyDescent="0.25">
      <c r="A28" s="25">
        <v>5567</v>
      </c>
      <c r="B28" s="28" t="s">
        <v>97</v>
      </c>
      <c r="C28" s="26" t="s">
        <v>36</v>
      </c>
      <c r="D28" s="22">
        <v>0</v>
      </c>
      <c r="E28" s="23">
        <v>72021.3</v>
      </c>
      <c r="F28" s="18">
        <f t="shared" si="1"/>
        <v>480939241.92999989</v>
      </c>
    </row>
    <row r="29" spans="1:8" x14ac:dyDescent="0.25">
      <c r="A29" s="25">
        <v>5570</v>
      </c>
      <c r="B29" s="28" t="s">
        <v>97</v>
      </c>
      <c r="C29" s="26" t="s">
        <v>105</v>
      </c>
      <c r="D29" s="22">
        <v>0</v>
      </c>
      <c r="E29" s="23">
        <v>20415</v>
      </c>
      <c r="F29" s="18">
        <f t="shared" si="1"/>
        <v>480918826.92999989</v>
      </c>
    </row>
    <row r="30" spans="1:8" x14ac:dyDescent="0.25">
      <c r="A30" s="25">
        <v>5574</v>
      </c>
      <c r="B30" s="28" t="s">
        <v>97</v>
      </c>
      <c r="C30" s="26" t="s">
        <v>106</v>
      </c>
      <c r="D30" s="22">
        <v>0</v>
      </c>
      <c r="E30" s="23">
        <v>320934</v>
      </c>
      <c r="F30" s="18">
        <f t="shared" si="1"/>
        <v>480597892.92999989</v>
      </c>
    </row>
    <row r="31" spans="1:8" x14ac:dyDescent="0.25">
      <c r="A31" s="25">
        <v>5582</v>
      </c>
      <c r="B31" s="28" t="s">
        <v>97</v>
      </c>
      <c r="C31" s="26" t="s">
        <v>204</v>
      </c>
      <c r="D31" s="22">
        <v>0</v>
      </c>
      <c r="E31" s="23">
        <v>570501</v>
      </c>
      <c r="F31" s="18">
        <f t="shared" si="1"/>
        <v>480027391.92999989</v>
      </c>
    </row>
    <row r="32" spans="1:8" x14ac:dyDescent="0.25">
      <c r="A32" s="25">
        <v>5588</v>
      </c>
      <c r="B32" s="28" t="s">
        <v>97</v>
      </c>
      <c r="C32" s="26" t="s">
        <v>107</v>
      </c>
      <c r="D32" s="22">
        <v>0</v>
      </c>
      <c r="E32" s="23">
        <v>673343.4</v>
      </c>
      <c r="F32" s="18">
        <f t="shared" si="1"/>
        <v>479354048.52999991</v>
      </c>
    </row>
    <row r="33" spans="1:6" x14ac:dyDescent="0.25">
      <c r="A33" s="25">
        <v>5591</v>
      </c>
      <c r="B33" s="28" t="s">
        <v>97</v>
      </c>
      <c r="C33" s="26" t="s">
        <v>108</v>
      </c>
      <c r="D33" s="22">
        <v>0</v>
      </c>
      <c r="E33" s="23">
        <v>4381599.5999999996</v>
      </c>
      <c r="F33" s="18">
        <f t="shared" si="1"/>
        <v>474972448.92999989</v>
      </c>
    </row>
    <row r="34" spans="1:6" x14ac:dyDescent="0.25">
      <c r="A34" s="25">
        <v>5600</v>
      </c>
      <c r="B34" s="28" t="s">
        <v>97</v>
      </c>
      <c r="C34" s="26" t="s">
        <v>77</v>
      </c>
      <c r="D34" s="22">
        <v>0</v>
      </c>
      <c r="E34" s="23">
        <v>45000</v>
      </c>
      <c r="F34" s="18">
        <f t="shared" si="1"/>
        <v>474927448.92999989</v>
      </c>
    </row>
    <row r="35" spans="1:6" x14ac:dyDescent="0.25">
      <c r="A35" s="25">
        <v>5601</v>
      </c>
      <c r="B35" s="28" t="s">
        <v>97</v>
      </c>
      <c r="C35" s="26" t="s">
        <v>109</v>
      </c>
      <c r="D35" s="22">
        <v>0</v>
      </c>
      <c r="E35" s="23">
        <v>23264</v>
      </c>
      <c r="F35" s="18">
        <f t="shared" si="1"/>
        <v>474904184.92999989</v>
      </c>
    </row>
    <row r="36" spans="1:6" x14ac:dyDescent="0.25">
      <c r="A36" s="25">
        <v>5602</v>
      </c>
      <c r="B36" s="28" t="s">
        <v>97</v>
      </c>
      <c r="C36" s="26" t="s">
        <v>46</v>
      </c>
      <c r="D36" s="22">
        <v>0</v>
      </c>
      <c r="E36" s="23">
        <v>477900</v>
      </c>
      <c r="F36" s="18">
        <f t="shared" si="1"/>
        <v>474426284.92999989</v>
      </c>
    </row>
    <row r="37" spans="1:6" x14ac:dyDescent="0.25">
      <c r="A37" s="25">
        <v>5609</v>
      </c>
      <c r="B37" s="28" t="s">
        <v>110</v>
      </c>
      <c r="C37" s="26" t="s">
        <v>16</v>
      </c>
      <c r="D37" s="22">
        <v>0</v>
      </c>
      <c r="E37" s="23">
        <v>1004709.6</v>
      </c>
      <c r="F37" s="18">
        <f t="shared" si="1"/>
        <v>473421575.32999986</v>
      </c>
    </row>
    <row r="38" spans="1:6" x14ac:dyDescent="0.25">
      <c r="A38" s="25">
        <v>5613</v>
      </c>
      <c r="B38" s="28" t="s">
        <v>110</v>
      </c>
      <c r="C38" s="26" t="s">
        <v>111</v>
      </c>
      <c r="D38" s="22">
        <v>0</v>
      </c>
      <c r="E38" s="23">
        <v>931905</v>
      </c>
      <c r="F38" s="18">
        <f t="shared" si="1"/>
        <v>472489670.32999986</v>
      </c>
    </row>
    <row r="39" spans="1:6" x14ac:dyDescent="0.25">
      <c r="A39" s="25">
        <v>5616</v>
      </c>
      <c r="B39" s="28" t="s">
        <v>110</v>
      </c>
      <c r="C39" s="26" t="s">
        <v>54</v>
      </c>
      <c r="D39" s="22">
        <v>0</v>
      </c>
      <c r="E39" s="23">
        <v>86064</v>
      </c>
      <c r="F39" s="18">
        <f t="shared" si="1"/>
        <v>472403606.32999986</v>
      </c>
    </row>
    <row r="40" spans="1:6" x14ac:dyDescent="0.25">
      <c r="A40" s="25">
        <v>5622</v>
      </c>
      <c r="B40" s="28" t="s">
        <v>110</v>
      </c>
      <c r="C40" s="26" t="s">
        <v>112</v>
      </c>
      <c r="D40" s="22">
        <v>0</v>
      </c>
      <c r="E40" s="23">
        <v>45999.87</v>
      </c>
      <c r="F40" s="18">
        <f t="shared" si="1"/>
        <v>472357606.45999986</v>
      </c>
    </row>
    <row r="41" spans="1:6" x14ac:dyDescent="0.25">
      <c r="A41" s="25">
        <v>5626</v>
      </c>
      <c r="B41" s="28" t="s">
        <v>110</v>
      </c>
      <c r="C41" s="26" t="s">
        <v>36</v>
      </c>
      <c r="D41" s="22">
        <v>0</v>
      </c>
      <c r="E41" s="23">
        <v>581909.73</v>
      </c>
      <c r="F41" s="18">
        <f t="shared" si="1"/>
        <v>471775696.72999984</v>
      </c>
    </row>
    <row r="42" spans="1:6" x14ac:dyDescent="0.25">
      <c r="A42" s="25">
        <v>5628</v>
      </c>
      <c r="B42" s="28" t="s">
        <v>110</v>
      </c>
      <c r="C42" s="26" t="s">
        <v>113</v>
      </c>
      <c r="D42" s="22">
        <v>0</v>
      </c>
      <c r="E42" s="23">
        <v>103660.73</v>
      </c>
      <c r="F42" s="18">
        <f t="shared" si="1"/>
        <v>471672035.99999982</v>
      </c>
    </row>
    <row r="43" spans="1:6" x14ac:dyDescent="0.25">
      <c r="A43" s="25">
        <v>5630</v>
      </c>
      <c r="B43" s="28" t="s">
        <v>110</v>
      </c>
      <c r="C43" s="26" t="s">
        <v>114</v>
      </c>
      <c r="D43" s="22">
        <v>0</v>
      </c>
      <c r="E43" s="23">
        <v>194110</v>
      </c>
      <c r="F43" s="18">
        <f t="shared" si="1"/>
        <v>471477925.99999982</v>
      </c>
    </row>
    <row r="44" spans="1:6" x14ac:dyDescent="0.25">
      <c r="A44" s="25">
        <v>5637</v>
      </c>
      <c r="B44" s="28" t="s">
        <v>110</v>
      </c>
      <c r="C44" s="26" t="s">
        <v>115</v>
      </c>
      <c r="D44" s="22">
        <v>0</v>
      </c>
      <c r="E44" s="23">
        <v>42535.66</v>
      </c>
      <c r="F44" s="18">
        <f t="shared" si="1"/>
        <v>471435390.33999979</v>
      </c>
    </row>
    <row r="45" spans="1:6" x14ac:dyDescent="0.25">
      <c r="A45" s="25">
        <v>5644</v>
      </c>
      <c r="B45" s="28" t="s">
        <v>110</v>
      </c>
      <c r="C45" s="26" t="s">
        <v>36</v>
      </c>
      <c r="D45" s="22">
        <v>0</v>
      </c>
      <c r="E45" s="23">
        <v>13202.78</v>
      </c>
      <c r="F45" s="18">
        <f t="shared" si="1"/>
        <v>471422187.55999982</v>
      </c>
    </row>
    <row r="46" spans="1:6" x14ac:dyDescent="0.25">
      <c r="A46" s="25">
        <v>5646</v>
      </c>
      <c r="B46" s="28" t="s">
        <v>110</v>
      </c>
      <c r="C46" s="26" t="s">
        <v>116</v>
      </c>
      <c r="D46" s="22">
        <v>0</v>
      </c>
      <c r="E46" s="23">
        <v>176846.07999999999</v>
      </c>
      <c r="F46" s="18">
        <f t="shared" si="1"/>
        <v>471245341.47999984</v>
      </c>
    </row>
    <row r="47" spans="1:6" x14ac:dyDescent="0.25">
      <c r="A47" s="25">
        <v>5650</v>
      </c>
      <c r="B47" s="28" t="s">
        <v>110</v>
      </c>
      <c r="C47" s="26" t="s">
        <v>117</v>
      </c>
      <c r="D47" s="22">
        <v>0</v>
      </c>
      <c r="E47" s="23">
        <v>211111.12</v>
      </c>
      <c r="F47" s="18">
        <f t="shared" si="1"/>
        <v>471034230.35999984</v>
      </c>
    </row>
    <row r="48" spans="1:6" x14ac:dyDescent="0.25">
      <c r="A48" s="25">
        <v>5651</v>
      </c>
      <c r="B48" s="28" t="s">
        <v>110</v>
      </c>
      <c r="C48" s="26" t="s">
        <v>42</v>
      </c>
      <c r="D48" s="22">
        <v>0</v>
      </c>
      <c r="E48" s="23">
        <v>1432245</v>
      </c>
      <c r="F48" s="18">
        <f t="shared" si="1"/>
        <v>469601985.35999984</v>
      </c>
    </row>
    <row r="49" spans="1:6" x14ac:dyDescent="0.25">
      <c r="A49" s="25">
        <v>5652</v>
      </c>
      <c r="B49" s="28" t="s">
        <v>110</v>
      </c>
      <c r="C49" s="26" t="s">
        <v>85</v>
      </c>
      <c r="D49" s="22">
        <v>0</v>
      </c>
      <c r="E49" s="23">
        <v>605104</v>
      </c>
      <c r="F49" s="18">
        <f t="shared" si="1"/>
        <v>468996881.35999984</v>
      </c>
    </row>
    <row r="50" spans="1:6" x14ac:dyDescent="0.25">
      <c r="A50" s="25">
        <v>5658</v>
      </c>
      <c r="B50" s="28" t="s">
        <v>110</v>
      </c>
      <c r="C50" s="26" t="s">
        <v>205</v>
      </c>
      <c r="D50" s="22">
        <v>0</v>
      </c>
      <c r="E50" s="23">
        <v>635100.41</v>
      </c>
      <c r="F50" s="18">
        <f t="shared" si="1"/>
        <v>468361780.94999981</v>
      </c>
    </row>
    <row r="51" spans="1:6" x14ac:dyDescent="0.25">
      <c r="A51" s="25">
        <v>5659</v>
      </c>
      <c r="B51" s="28" t="s">
        <v>110</v>
      </c>
      <c r="C51" s="26" t="s">
        <v>36</v>
      </c>
      <c r="D51" s="22">
        <v>0</v>
      </c>
      <c r="E51" s="23">
        <v>54752</v>
      </c>
      <c r="F51" s="18">
        <f t="shared" si="1"/>
        <v>468307028.94999981</v>
      </c>
    </row>
    <row r="52" spans="1:6" x14ac:dyDescent="0.25">
      <c r="A52" s="25">
        <v>5665</v>
      </c>
      <c r="B52" s="28" t="s">
        <v>110</v>
      </c>
      <c r="C52" s="26" t="s">
        <v>118</v>
      </c>
      <c r="D52" s="22">
        <v>0</v>
      </c>
      <c r="E52" s="23">
        <v>23600</v>
      </c>
      <c r="F52" s="18">
        <f t="shared" si="1"/>
        <v>468283428.94999981</v>
      </c>
    </row>
    <row r="53" spans="1:6" x14ac:dyDescent="0.25">
      <c r="A53" s="25">
        <v>5670</v>
      </c>
      <c r="B53" s="28" t="s">
        <v>110</v>
      </c>
      <c r="C53" s="26" t="s">
        <v>119</v>
      </c>
      <c r="D53" s="22">
        <v>0</v>
      </c>
      <c r="E53" s="23">
        <v>36816</v>
      </c>
      <c r="F53" s="18">
        <f t="shared" si="1"/>
        <v>468246612.94999981</v>
      </c>
    </row>
    <row r="54" spans="1:6" x14ac:dyDescent="0.25">
      <c r="A54" s="25">
        <v>5672</v>
      </c>
      <c r="B54" s="28" t="s">
        <v>110</v>
      </c>
      <c r="C54" s="26" t="s">
        <v>120</v>
      </c>
      <c r="D54" s="22">
        <v>0</v>
      </c>
      <c r="E54" s="23">
        <v>70800</v>
      </c>
      <c r="F54" s="18">
        <f t="shared" si="1"/>
        <v>468175812.94999981</v>
      </c>
    </row>
    <row r="55" spans="1:6" x14ac:dyDescent="0.25">
      <c r="A55" s="25">
        <v>5673</v>
      </c>
      <c r="B55" s="28" t="s">
        <v>110</v>
      </c>
      <c r="C55" s="26" t="s">
        <v>121</v>
      </c>
      <c r="D55" s="22">
        <v>0</v>
      </c>
      <c r="E55" s="23">
        <v>241800</v>
      </c>
      <c r="F55" s="18">
        <f t="shared" si="1"/>
        <v>467934012.94999981</v>
      </c>
    </row>
    <row r="56" spans="1:6" x14ac:dyDescent="0.25">
      <c r="A56" s="25">
        <v>5684</v>
      </c>
      <c r="B56" s="28" t="s">
        <v>122</v>
      </c>
      <c r="C56" s="26" t="s">
        <v>76</v>
      </c>
      <c r="D56" s="22">
        <v>0</v>
      </c>
      <c r="E56" s="23">
        <v>210500</v>
      </c>
      <c r="F56" s="18">
        <f t="shared" si="1"/>
        <v>467723512.94999981</v>
      </c>
    </row>
    <row r="57" spans="1:6" x14ac:dyDescent="0.25">
      <c r="A57" s="25">
        <v>5687</v>
      </c>
      <c r="B57" s="28" t="s">
        <v>122</v>
      </c>
      <c r="C57" s="26" t="s">
        <v>123</v>
      </c>
      <c r="D57" s="22">
        <v>0</v>
      </c>
      <c r="E57" s="23">
        <v>219716</v>
      </c>
      <c r="F57" s="18">
        <f t="shared" si="1"/>
        <v>467503796.94999981</v>
      </c>
    </row>
    <row r="58" spans="1:6" x14ac:dyDescent="0.25">
      <c r="A58" s="25">
        <v>5688</v>
      </c>
      <c r="B58" s="28" t="s">
        <v>122</v>
      </c>
      <c r="C58" s="26" t="s">
        <v>34</v>
      </c>
      <c r="D58" s="22">
        <v>0</v>
      </c>
      <c r="E58" s="23">
        <v>24200</v>
      </c>
      <c r="F58" s="18">
        <f t="shared" si="1"/>
        <v>467479596.94999981</v>
      </c>
    </row>
    <row r="59" spans="1:6" x14ac:dyDescent="0.25">
      <c r="A59" s="25">
        <v>5692</v>
      </c>
      <c r="B59" s="28" t="s">
        <v>122</v>
      </c>
      <c r="C59" s="26" t="s">
        <v>75</v>
      </c>
      <c r="D59" s="22">
        <v>0</v>
      </c>
      <c r="E59" s="23">
        <v>1014146.28</v>
      </c>
      <c r="F59" s="18">
        <f t="shared" si="1"/>
        <v>466465450.66999984</v>
      </c>
    </row>
    <row r="60" spans="1:6" x14ac:dyDescent="0.25">
      <c r="A60" s="25">
        <v>5695</v>
      </c>
      <c r="B60" s="28" t="s">
        <v>122</v>
      </c>
      <c r="C60" s="26" t="s">
        <v>124</v>
      </c>
      <c r="D60" s="22">
        <v>0</v>
      </c>
      <c r="E60" s="23">
        <v>78750</v>
      </c>
      <c r="F60" s="18">
        <f t="shared" si="1"/>
        <v>466386700.66999984</v>
      </c>
    </row>
    <row r="61" spans="1:6" x14ac:dyDescent="0.25">
      <c r="A61" s="25">
        <v>5698</v>
      </c>
      <c r="B61" s="28" t="s">
        <v>122</v>
      </c>
      <c r="C61" s="26" t="s">
        <v>125</v>
      </c>
      <c r="D61" s="22">
        <v>0</v>
      </c>
      <c r="E61" s="23">
        <v>333333.33</v>
      </c>
      <c r="F61" s="18">
        <f t="shared" si="1"/>
        <v>466053367.33999985</v>
      </c>
    </row>
    <row r="62" spans="1:6" x14ac:dyDescent="0.25">
      <c r="A62" s="25">
        <v>5701</v>
      </c>
      <c r="B62" s="28" t="s">
        <v>122</v>
      </c>
      <c r="C62" s="26" t="s">
        <v>126</v>
      </c>
      <c r="D62" s="22">
        <v>0</v>
      </c>
      <c r="E62" s="23">
        <v>83333.33</v>
      </c>
      <c r="F62" s="18">
        <f t="shared" si="1"/>
        <v>465970034.00999987</v>
      </c>
    </row>
    <row r="63" spans="1:6" x14ac:dyDescent="0.25">
      <c r="A63" s="25">
        <v>5703</v>
      </c>
      <c r="B63" s="28" t="s">
        <v>122</v>
      </c>
      <c r="C63" s="26" t="s">
        <v>124</v>
      </c>
      <c r="D63" s="22">
        <v>0</v>
      </c>
      <c r="E63" s="23">
        <v>99260</v>
      </c>
      <c r="F63" s="18">
        <f t="shared" si="1"/>
        <v>465870774.00999987</v>
      </c>
    </row>
    <row r="64" spans="1:6" x14ac:dyDescent="0.25">
      <c r="A64" s="25">
        <v>5705</v>
      </c>
      <c r="B64" s="28" t="s">
        <v>122</v>
      </c>
      <c r="C64" s="26" t="s">
        <v>127</v>
      </c>
      <c r="D64" s="22">
        <v>0</v>
      </c>
      <c r="E64" s="23">
        <v>250000</v>
      </c>
      <c r="F64" s="18">
        <f t="shared" si="1"/>
        <v>465620774.00999987</v>
      </c>
    </row>
    <row r="65" spans="1:6" x14ac:dyDescent="0.25">
      <c r="A65" s="25">
        <v>5709</v>
      </c>
      <c r="B65" s="28" t="s">
        <v>122</v>
      </c>
      <c r="C65" s="26" t="s">
        <v>124</v>
      </c>
      <c r="D65" s="22">
        <v>0</v>
      </c>
      <c r="E65" s="23">
        <v>64530</v>
      </c>
      <c r="F65" s="18">
        <f t="shared" si="1"/>
        <v>465556244.00999987</v>
      </c>
    </row>
    <row r="66" spans="1:6" x14ac:dyDescent="0.25">
      <c r="A66" s="25">
        <v>5710</v>
      </c>
      <c r="B66" s="28" t="s">
        <v>122</v>
      </c>
      <c r="C66" s="26" t="s">
        <v>58</v>
      </c>
      <c r="D66" s="22">
        <v>0</v>
      </c>
      <c r="E66" s="23">
        <v>47695.6</v>
      </c>
      <c r="F66" s="18">
        <f t="shared" si="1"/>
        <v>465508548.40999985</v>
      </c>
    </row>
    <row r="67" spans="1:6" x14ac:dyDescent="0.25">
      <c r="A67" s="25">
        <v>5713</v>
      </c>
      <c r="B67" s="28" t="s">
        <v>122</v>
      </c>
      <c r="C67" s="26" t="s">
        <v>61</v>
      </c>
      <c r="D67" s="22">
        <v>0</v>
      </c>
      <c r="E67" s="23">
        <v>20315.990000000002</v>
      </c>
      <c r="F67" s="18">
        <f t="shared" si="1"/>
        <v>465488232.41999984</v>
      </c>
    </row>
    <row r="68" spans="1:6" x14ac:dyDescent="0.25">
      <c r="A68" s="25">
        <v>5722</v>
      </c>
      <c r="B68" s="28" t="s">
        <v>122</v>
      </c>
      <c r="C68" s="26" t="s">
        <v>128</v>
      </c>
      <c r="D68" s="22">
        <v>0</v>
      </c>
      <c r="E68" s="23">
        <v>364625.6</v>
      </c>
      <c r="F68" s="18">
        <f t="shared" si="1"/>
        <v>465123606.81999981</v>
      </c>
    </row>
    <row r="69" spans="1:6" x14ac:dyDescent="0.25">
      <c r="A69" s="25">
        <v>5733</v>
      </c>
      <c r="B69" s="28" t="s">
        <v>129</v>
      </c>
      <c r="C69" s="26" t="s">
        <v>130</v>
      </c>
      <c r="D69" s="22">
        <v>0</v>
      </c>
      <c r="E69" s="23">
        <v>101100.8</v>
      </c>
      <c r="F69" s="18">
        <f t="shared" si="1"/>
        <v>465022506.0199998</v>
      </c>
    </row>
    <row r="70" spans="1:6" x14ac:dyDescent="0.25">
      <c r="A70" s="25">
        <v>5734</v>
      </c>
      <c r="B70" s="28" t="s">
        <v>129</v>
      </c>
      <c r="C70" s="26" t="s">
        <v>206</v>
      </c>
      <c r="D70" s="22">
        <v>0</v>
      </c>
      <c r="E70" s="23">
        <v>524481.44999999995</v>
      </c>
      <c r="F70" s="18">
        <f t="shared" si="1"/>
        <v>464498024.56999981</v>
      </c>
    </row>
    <row r="71" spans="1:6" x14ac:dyDescent="0.25">
      <c r="A71" s="25">
        <v>5742</v>
      </c>
      <c r="B71" s="28" t="s">
        <v>129</v>
      </c>
      <c r="C71" s="26" t="s">
        <v>32</v>
      </c>
      <c r="D71" s="22">
        <v>0</v>
      </c>
      <c r="E71" s="23">
        <v>165130.79999999999</v>
      </c>
      <c r="F71" s="18">
        <f t="shared" si="1"/>
        <v>464332893.7699998</v>
      </c>
    </row>
    <row r="72" spans="1:6" x14ac:dyDescent="0.25">
      <c r="A72" s="25">
        <v>5745</v>
      </c>
      <c r="B72" s="28" t="s">
        <v>129</v>
      </c>
      <c r="C72" s="26" t="s">
        <v>55</v>
      </c>
      <c r="D72" s="22">
        <v>0</v>
      </c>
      <c r="E72" s="23">
        <v>617008.54</v>
      </c>
      <c r="F72" s="18">
        <f t="shared" si="1"/>
        <v>463715885.22999978</v>
      </c>
    </row>
    <row r="73" spans="1:6" x14ac:dyDescent="0.25">
      <c r="A73" s="25">
        <v>5748</v>
      </c>
      <c r="B73" s="28" t="s">
        <v>129</v>
      </c>
      <c r="C73" s="26" t="s">
        <v>131</v>
      </c>
      <c r="D73" s="22">
        <v>0</v>
      </c>
      <c r="E73" s="23">
        <v>59388</v>
      </c>
      <c r="F73" s="18">
        <f t="shared" si="1"/>
        <v>463656497.22999978</v>
      </c>
    </row>
    <row r="74" spans="1:6" x14ac:dyDescent="0.25">
      <c r="A74" s="25">
        <v>5750</v>
      </c>
      <c r="B74" s="28" t="s">
        <v>129</v>
      </c>
      <c r="C74" s="26" t="s">
        <v>50</v>
      </c>
      <c r="D74" s="22">
        <v>0</v>
      </c>
      <c r="E74" s="23">
        <v>6480</v>
      </c>
      <c r="F74" s="18">
        <f t="shared" si="1"/>
        <v>463650017.22999978</v>
      </c>
    </row>
    <row r="75" spans="1:6" x14ac:dyDescent="0.25">
      <c r="A75" s="25">
        <v>5752</v>
      </c>
      <c r="B75" s="28" t="s">
        <v>129</v>
      </c>
      <c r="C75" s="26" t="s">
        <v>51</v>
      </c>
      <c r="D75" s="22">
        <v>0</v>
      </c>
      <c r="E75" s="23">
        <v>15924.98</v>
      </c>
      <c r="F75" s="18">
        <f t="shared" si="1"/>
        <v>463634092.24999976</v>
      </c>
    </row>
    <row r="76" spans="1:6" x14ac:dyDescent="0.25">
      <c r="A76" s="25">
        <v>5754</v>
      </c>
      <c r="B76" s="28" t="s">
        <v>129</v>
      </c>
      <c r="C76" s="26" t="s">
        <v>132</v>
      </c>
      <c r="D76" s="22">
        <v>0</v>
      </c>
      <c r="E76" s="23">
        <v>630902.30000000005</v>
      </c>
      <c r="F76" s="18">
        <f t="shared" si="1"/>
        <v>463003189.94999975</v>
      </c>
    </row>
    <row r="77" spans="1:6" x14ac:dyDescent="0.25">
      <c r="A77" s="25">
        <v>5765</v>
      </c>
      <c r="B77" s="28" t="s">
        <v>129</v>
      </c>
      <c r="C77" s="26" t="s">
        <v>100</v>
      </c>
      <c r="D77" s="22">
        <v>0</v>
      </c>
      <c r="E77" s="23">
        <v>239453.27</v>
      </c>
      <c r="F77" s="18">
        <f t="shared" si="1"/>
        <v>462763736.67999977</v>
      </c>
    </row>
    <row r="78" spans="1:6" x14ac:dyDescent="0.25">
      <c r="A78" s="25">
        <v>5766</v>
      </c>
      <c r="B78" s="28" t="s">
        <v>129</v>
      </c>
      <c r="C78" s="26" t="s">
        <v>66</v>
      </c>
      <c r="D78" s="22">
        <v>0</v>
      </c>
      <c r="E78" s="23">
        <v>118962.93</v>
      </c>
      <c r="F78" s="18">
        <f t="shared" si="1"/>
        <v>462644773.74999976</v>
      </c>
    </row>
    <row r="79" spans="1:6" x14ac:dyDescent="0.25">
      <c r="A79" s="25">
        <v>5769</v>
      </c>
      <c r="B79" s="28" t="s">
        <v>129</v>
      </c>
      <c r="C79" s="26" t="s">
        <v>207</v>
      </c>
      <c r="D79" s="22">
        <v>0</v>
      </c>
      <c r="E79" s="23">
        <v>210537</v>
      </c>
      <c r="F79" s="18">
        <f t="shared" si="1"/>
        <v>462434236.74999976</v>
      </c>
    </row>
    <row r="80" spans="1:6" x14ac:dyDescent="0.25">
      <c r="A80" s="25">
        <v>5773</v>
      </c>
      <c r="B80" s="28" t="s">
        <v>129</v>
      </c>
      <c r="C80" s="26" t="s">
        <v>49</v>
      </c>
      <c r="D80" s="22">
        <v>0</v>
      </c>
      <c r="E80" s="23">
        <v>5319.39</v>
      </c>
      <c r="F80" s="18">
        <f t="shared" si="1"/>
        <v>462428917.35999978</v>
      </c>
    </row>
    <row r="81" spans="1:6" x14ac:dyDescent="0.25">
      <c r="A81" s="25">
        <v>5776</v>
      </c>
      <c r="B81" s="28" t="s">
        <v>129</v>
      </c>
      <c r="C81" s="26" t="s">
        <v>133</v>
      </c>
      <c r="D81" s="22">
        <v>0</v>
      </c>
      <c r="E81" s="23">
        <v>155431</v>
      </c>
      <c r="F81" s="18">
        <f t="shared" ref="F81:F144" si="2">+F80-E81</f>
        <v>462273486.35999978</v>
      </c>
    </row>
    <row r="82" spans="1:6" x14ac:dyDescent="0.25">
      <c r="A82" s="25">
        <v>5778</v>
      </c>
      <c r="B82" s="28" t="s">
        <v>129</v>
      </c>
      <c r="C82" s="26" t="s">
        <v>134</v>
      </c>
      <c r="D82" s="22">
        <v>0</v>
      </c>
      <c r="E82" s="23">
        <v>787722.22</v>
      </c>
      <c r="F82" s="18">
        <f t="shared" si="2"/>
        <v>461485764.13999975</v>
      </c>
    </row>
    <row r="83" spans="1:6" x14ac:dyDescent="0.25">
      <c r="A83" s="25">
        <v>5781</v>
      </c>
      <c r="B83" s="28" t="s">
        <v>129</v>
      </c>
      <c r="C83" s="26" t="s">
        <v>135</v>
      </c>
      <c r="D83" s="22">
        <v>0</v>
      </c>
      <c r="E83" s="23">
        <v>52444.44</v>
      </c>
      <c r="F83" s="18">
        <f t="shared" si="2"/>
        <v>461433319.69999975</v>
      </c>
    </row>
    <row r="84" spans="1:6" x14ac:dyDescent="0.25">
      <c r="A84" s="25">
        <v>5783</v>
      </c>
      <c r="B84" s="28" t="s">
        <v>129</v>
      </c>
      <c r="C84" s="26" t="s">
        <v>30</v>
      </c>
      <c r="D84" s="22">
        <v>0</v>
      </c>
      <c r="E84" s="23">
        <v>1069971.67</v>
      </c>
      <c r="F84" s="18">
        <f t="shared" si="2"/>
        <v>460363348.02999973</v>
      </c>
    </row>
    <row r="85" spans="1:6" x14ac:dyDescent="0.25">
      <c r="A85" s="25">
        <v>5800</v>
      </c>
      <c r="B85" s="28" t="s">
        <v>129</v>
      </c>
      <c r="C85" s="26" t="s">
        <v>117</v>
      </c>
      <c r="D85" s="22">
        <v>0</v>
      </c>
      <c r="E85" s="23">
        <v>249111.12</v>
      </c>
      <c r="F85" s="18">
        <f t="shared" si="2"/>
        <v>460114236.90999973</v>
      </c>
    </row>
    <row r="86" spans="1:6" x14ac:dyDescent="0.25">
      <c r="A86" s="25">
        <v>5804</v>
      </c>
      <c r="B86" s="28" t="s">
        <v>136</v>
      </c>
      <c r="C86" s="26" t="s">
        <v>52</v>
      </c>
      <c r="D86" s="22">
        <v>0</v>
      </c>
      <c r="E86" s="23">
        <v>331443.09000000003</v>
      </c>
      <c r="F86" s="18">
        <f t="shared" si="2"/>
        <v>459782793.81999975</v>
      </c>
    </row>
    <row r="87" spans="1:6" x14ac:dyDescent="0.25">
      <c r="A87" s="25">
        <v>5809</v>
      </c>
      <c r="B87" s="28" t="s">
        <v>136</v>
      </c>
      <c r="C87" s="26" t="s">
        <v>45</v>
      </c>
      <c r="D87" s="22">
        <v>0</v>
      </c>
      <c r="E87" s="23">
        <v>90360.72</v>
      </c>
      <c r="F87" s="18">
        <f t="shared" si="2"/>
        <v>459692433.09999973</v>
      </c>
    </row>
    <row r="88" spans="1:6" x14ac:dyDescent="0.25">
      <c r="A88" s="25">
        <v>5813</v>
      </c>
      <c r="B88" s="28" t="s">
        <v>136</v>
      </c>
      <c r="C88" s="26" t="s">
        <v>128</v>
      </c>
      <c r="D88" s="22">
        <v>0</v>
      </c>
      <c r="E88" s="23">
        <v>1026672.8</v>
      </c>
      <c r="F88" s="18">
        <f t="shared" si="2"/>
        <v>458665760.29999971</v>
      </c>
    </row>
    <row r="89" spans="1:6" x14ac:dyDescent="0.25">
      <c r="A89" s="25">
        <v>5814</v>
      </c>
      <c r="B89" s="28" t="s">
        <v>136</v>
      </c>
      <c r="C89" s="26" t="s">
        <v>75</v>
      </c>
      <c r="D89" s="22">
        <v>0</v>
      </c>
      <c r="E89" s="23">
        <v>798012</v>
      </c>
      <c r="F89" s="18">
        <f t="shared" si="2"/>
        <v>457867748.29999971</v>
      </c>
    </row>
    <row r="90" spans="1:6" x14ac:dyDescent="0.25">
      <c r="A90" s="25">
        <v>5819</v>
      </c>
      <c r="B90" s="28" t="s">
        <v>136</v>
      </c>
      <c r="C90" s="26" t="s">
        <v>68</v>
      </c>
      <c r="D90" s="22">
        <v>0</v>
      </c>
      <c r="E90" s="23">
        <v>245794</v>
      </c>
      <c r="F90" s="18">
        <f t="shared" si="2"/>
        <v>457621954.29999971</v>
      </c>
    </row>
    <row r="91" spans="1:6" x14ac:dyDescent="0.25">
      <c r="A91" s="25">
        <v>5820</v>
      </c>
      <c r="B91" s="28" t="s">
        <v>136</v>
      </c>
      <c r="C91" s="26" t="s">
        <v>137</v>
      </c>
      <c r="D91" s="22">
        <v>0</v>
      </c>
      <c r="E91" s="23">
        <v>233439.08</v>
      </c>
      <c r="F91" s="18">
        <f t="shared" si="2"/>
        <v>457388515.21999973</v>
      </c>
    </row>
    <row r="92" spans="1:6" x14ac:dyDescent="0.25">
      <c r="A92" s="25">
        <v>5822</v>
      </c>
      <c r="B92" s="28" t="s">
        <v>136</v>
      </c>
      <c r="C92" s="26" t="s">
        <v>19</v>
      </c>
      <c r="D92" s="22">
        <v>0</v>
      </c>
      <c r="E92" s="23">
        <v>5281</v>
      </c>
      <c r="F92" s="18">
        <f t="shared" si="2"/>
        <v>457383234.21999973</v>
      </c>
    </row>
    <row r="93" spans="1:6" x14ac:dyDescent="0.25">
      <c r="A93" s="25">
        <v>5824</v>
      </c>
      <c r="B93" s="28" t="s">
        <v>136</v>
      </c>
      <c r="C93" s="26" t="s">
        <v>61</v>
      </c>
      <c r="D93" s="22">
        <v>0</v>
      </c>
      <c r="E93" s="23">
        <v>1045053.17</v>
      </c>
      <c r="F93" s="18">
        <f t="shared" si="2"/>
        <v>456338181.04999971</v>
      </c>
    </row>
    <row r="94" spans="1:6" x14ac:dyDescent="0.25">
      <c r="A94" s="25">
        <v>5831</v>
      </c>
      <c r="B94" s="28" t="s">
        <v>136</v>
      </c>
      <c r="C94" s="26" t="s">
        <v>39</v>
      </c>
      <c r="D94" s="22">
        <v>0</v>
      </c>
      <c r="E94" s="23">
        <v>1132.29</v>
      </c>
      <c r="F94" s="18">
        <f t="shared" si="2"/>
        <v>456337048.75999969</v>
      </c>
    </row>
    <row r="95" spans="1:6" x14ac:dyDescent="0.25">
      <c r="A95" s="25">
        <v>5842</v>
      </c>
      <c r="B95" s="28" t="s">
        <v>138</v>
      </c>
      <c r="C95" s="26" t="s">
        <v>130</v>
      </c>
      <c r="D95" s="22">
        <v>0</v>
      </c>
      <c r="E95" s="23">
        <v>2400</v>
      </c>
      <c r="F95" s="18">
        <f t="shared" si="2"/>
        <v>456334648.75999969</v>
      </c>
    </row>
    <row r="96" spans="1:6" x14ac:dyDescent="0.25">
      <c r="A96" s="25">
        <v>5846</v>
      </c>
      <c r="B96" s="28" t="s">
        <v>138</v>
      </c>
      <c r="C96" s="26" t="s">
        <v>130</v>
      </c>
      <c r="D96" s="22">
        <v>0</v>
      </c>
      <c r="E96" s="23">
        <v>85902.080000000002</v>
      </c>
      <c r="F96" s="18">
        <f t="shared" si="2"/>
        <v>456248746.67999971</v>
      </c>
    </row>
    <row r="97" spans="1:6" x14ac:dyDescent="0.25">
      <c r="A97" s="25">
        <v>5848</v>
      </c>
      <c r="B97" s="28" t="s">
        <v>138</v>
      </c>
      <c r="C97" s="26" t="s">
        <v>130</v>
      </c>
      <c r="D97" s="22">
        <v>0</v>
      </c>
      <c r="E97" s="23">
        <v>103000.32000000001</v>
      </c>
      <c r="F97" s="18">
        <f t="shared" si="2"/>
        <v>456145746.35999972</v>
      </c>
    </row>
    <row r="98" spans="1:6" x14ac:dyDescent="0.25">
      <c r="A98" s="25">
        <v>5860</v>
      </c>
      <c r="B98" s="28" t="s">
        <v>138</v>
      </c>
      <c r="C98" s="26" t="s">
        <v>139</v>
      </c>
      <c r="D98" s="22">
        <v>0</v>
      </c>
      <c r="E98" s="23">
        <v>200465.01</v>
      </c>
      <c r="F98" s="18">
        <f t="shared" si="2"/>
        <v>455945281.34999973</v>
      </c>
    </row>
    <row r="99" spans="1:6" x14ac:dyDescent="0.25">
      <c r="A99" s="25">
        <v>5865</v>
      </c>
      <c r="B99" s="28" t="s">
        <v>138</v>
      </c>
      <c r="C99" s="26" t="s">
        <v>207</v>
      </c>
      <c r="D99" s="22">
        <v>0</v>
      </c>
      <c r="E99" s="23">
        <v>253348</v>
      </c>
      <c r="F99" s="18">
        <f t="shared" si="2"/>
        <v>455691933.34999973</v>
      </c>
    </row>
    <row r="100" spans="1:6" x14ac:dyDescent="0.25">
      <c r="A100" s="25">
        <v>5869</v>
      </c>
      <c r="B100" s="28" t="s">
        <v>138</v>
      </c>
      <c r="C100" s="26" t="s">
        <v>140</v>
      </c>
      <c r="D100" s="22">
        <v>0</v>
      </c>
      <c r="E100" s="23">
        <v>831497.5</v>
      </c>
      <c r="F100" s="18">
        <f t="shared" si="2"/>
        <v>454860435.84999973</v>
      </c>
    </row>
    <row r="101" spans="1:6" x14ac:dyDescent="0.25">
      <c r="A101" s="25">
        <v>5871</v>
      </c>
      <c r="B101" s="28" t="s">
        <v>138</v>
      </c>
      <c r="C101" s="26" t="s">
        <v>61</v>
      </c>
      <c r="D101" s="22">
        <v>0</v>
      </c>
      <c r="E101" s="23">
        <v>2097627.41</v>
      </c>
      <c r="F101" s="18">
        <f t="shared" si="2"/>
        <v>452762808.4399997</v>
      </c>
    </row>
    <row r="102" spans="1:6" x14ac:dyDescent="0.25">
      <c r="A102" s="25">
        <v>5880</v>
      </c>
      <c r="B102" s="28" t="s">
        <v>138</v>
      </c>
      <c r="C102" s="26" t="s">
        <v>69</v>
      </c>
      <c r="D102" s="22">
        <v>0</v>
      </c>
      <c r="E102" s="23">
        <v>35738.699999999997</v>
      </c>
      <c r="F102" s="18">
        <f t="shared" si="2"/>
        <v>452727069.73999971</v>
      </c>
    </row>
    <row r="103" spans="1:6" x14ac:dyDescent="0.25">
      <c r="A103" s="25">
        <v>5884</v>
      </c>
      <c r="B103" s="28" t="s">
        <v>138</v>
      </c>
      <c r="C103" s="26" t="s">
        <v>38</v>
      </c>
      <c r="D103" s="22">
        <v>0</v>
      </c>
      <c r="E103" s="23">
        <v>86730</v>
      </c>
      <c r="F103" s="18">
        <f t="shared" si="2"/>
        <v>452640339.73999971</v>
      </c>
    </row>
    <row r="104" spans="1:6" x14ac:dyDescent="0.25">
      <c r="A104" s="25">
        <v>5886</v>
      </c>
      <c r="B104" s="28" t="s">
        <v>138</v>
      </c>
      <c r="C104" s="26" t="s">
        <v>72</v>
      </c>
      <c r="D104" s="22">
        <v>0</v>
      </c>
      <c r="E104" s="23">
        <v>74830.73</v>
      </c>
      <c r="F104" s="18">
        <f t="shared" si="2"/>
        <v>452565509.00999969</v>
      </c>
    </row>
    <row r="105" spans="1:6" x14ac:dyDescent="0.25">
      <c r="A105" s="25">
        <v>5903</v>
      </c>
      <c r="B105" s="28" t="s">
        <v>141</v>
      </c>
      <c r="C105" s="26" t="s">
        <v>137</v>
      </c>
      <c r="D105" s="22">
        <v>0</v>
      </c>
      <c r="E105" s="23">
        <v>111547.41</v>
      </c>
      <c r="F105" s="18">
        <f t="shared" si="2"/>
        <v>452453961.59999967</v>
      </c>
    </row>
    <row r="106" spans="1:6" x14ac:dyDescent="0.25">
      <c r="A106" s="25">
        <v>5905</v>
      </c>
      <c r="B106" s="28" t="s">
        <v>141</v>
      </c>
      <c r="C106" s="26" t="s">
        <v>142</v>
      </c>
      <c r="D106" s="22">
        <v>0</v>
      </c>
      <c r="E106" s="23">
        <v>82600</v>
      </c>
      <c r="F106" s="18">
        <f t="shared" si="2"/>
        <v>452371361.59999967</v>
      </c>
    </row>
    <row r="107" spans="1:6" x14ac:dyDescent="0.25">
      <c r="A107" s="25">
        <v>5912</v>
      </c>
      <c r="B107" s="28" t="s">
        <v>141</v>
      </c>
      <c r="C107" s="26" t="s">
        <v>35</v>
      </c>
      <c r="D107" s="22">
        <v>0</v>
      </c>
      <c r="E107" s="23">
        <v>171904</v>
      </c>
      <c r="F107" s="18">
        <f t="shared" si="2"/>
        <v>452199457.59999967</v>
      </c>
    </row>
    <row r="108" spans="1:6" x14ac:dyDescent="0.25">
      <c r="A108" s="25">
        <v>5913</v>
      </c>
      <c r="B108" s="28" t="s">
        <v>141</v>
      </c>
      <c r="C108" s="26" t="s">
        <v>18</v>
      </c>
      <c r="D108" s="22">
        <v>0</v>
      </c>
      <c r="E108" s="23">
        <v>60311.99</v>
      </c>
      <c r="F108" s="18">
        <f t="shared" si="2"/>
        <v>452139145.60999966</v>
      </c>
    </row>
    <row r="109" spans="1:6" x14ac:dyDescent="0.25">
      <c r="A109" s="25">
        <v>5921</v>
      </c>
      <c r="B109" s="28" t="s">
        <v>141</v>
      </c>
      <c r="C109" s="26" t="s">
        <v>17</v>
      </c>
      <c r="D109" s="22">
        <v>0</v>
      </c>
      <c r="E109" s="23">
        <v>45272.56</v>
      </c>
      <c r="F109" s="18">
        <f t="shared" si="2"/>
        <v>452093873.04999965</v>
      </c>
    </row>
    <row r="110" spans="1:6" x14ac:dyDescent="0.25">
      <c r="A110" s="25">
        <v>5924</v>
      </c>
      <c r="B110" s="28" t="s">
        <v>141</v>
      </c>
      <c r="C110" s="26" t="s">
        <v>143</v>
      </c>
      <c r="D110" s="22">
        <v>0</v>
      </c>
      <c r="E110" s="23">
        <v>8272.98</v>
      </c>
      <c r="F110" s="18">
        <f t="shared" si="2"/>
        <v>452085600.06999964</v>
      </c>
    </row>
    <row r="111" spans="1:6" x14ac:dyDescent="0.25">
      <c r="A111" s="25">
        <v>5928</v>
      </c>
      <c r="B111" s="28" t="s">
        <v>141</v>
      </c>
      <c r="C111" s="26" t="s">
        <v>74</v>
      </c>
      <c r="D111" s="22">
        <v>0</v>
      </c>
      <c r="E111" s="23">
        <v>60152.35</v>
      </c>
      <c r="F111" s="18">
        <f t="shared" si="2"/>
        <v>452025447.71999961</v>
      </c>
    </row>
    <row r="112" spans="1:6" x14ac:dyDescent="0.25">
      <c r="A112" s="25">
        <v>5931</v>
      </c>
      <c r="B112" s="28" t="s">
        <v>141</v>
      </c>
      <c r="C112" s="26" t="s">
        <v>144</v>
      </c>
      <c r="D112" s="22">
        <v>0</v>
      </c>
      <c r="E112" s="23">
        <v>21219158.739999998</v>
      </c>
      <c r="F112" s="18">
        <f t="shared" si="2"/>
        <v>430806288.9799996</v>
      </c>
    </row>
    <row r="113" spans="1:6" x14ac:dyDescent="0.25">
      <c r="A113" s="25">
        <v>5939</v>
      </c>
      <c r="B113" s="28" t="s">
        <v>141</v>
      </c>
      <c r="C113" s="26" t="s">
        <v>145</v>
      </c>
      <c r="D113" s="22">
        <v>0</v>
      </c>
      <c r="E113" s="23">
        <v>190656.42</v>
      </c>
      <c r="F113" s="18">
        <f t="shared" si="2"/>
        <v>430615632.55999959</v>
      </c>
    </row>
    <row r="114" spans="1:6" x14ac:dyDescent="0.25">
      <c r="A114" s="25">
        <v>5945</v>
      </c>
      <c r="B114" s="28" t="s">
        <v>141</v>
      </c>
      <c r="C114" s="26" t="s">
        <v>103</v>
      </c>
      <c r="D114" s="22">
        <v>0</v>
      </c>
      <c r="E114" s="23">
        <v>33040</v>
      </c>
      <c r="F114" s="18">
        <f t="shared" si="2"/>
        <v>430582592.55999959</v>
      </c>
    </row>
    <row r="115" spans="1:6" x14ac:dyDescent="0.25">
      <c r="A115" s="25">
        <v>5946</v>
      </c>
      <c r="B115" s="28" t="s">
        <v>141</v>
      </c>
      <c r="C115" s="26" t="s">
        <v>146</v>
      </c>
      <c r="D115" s="22">
        <v>0</v>
      </c>
      <c r="E115" s="23">
        <v>90545.16</v>
      </c>
      <c r="F115" s="18">
        <f t="shared" si="2"/>
        <v>430492047.39999956</v>
      </c>
    </row>
    <row r="116" spans="1:6" x14ac:dyDescent="0.25">
      <c r="A116" s="25">
        <v>5948</v>
      </c>
      <c r="B116" s="28" t="s">
        <v>141</v>
      </c>
      <c r="C116" s="26" t="s">
        <v>120</v>
      </c>
      <c r="D116" s="22">
        <v>0</v>
      </c>
      <c r="E116" s="23">
        <v>11800</v>
      </c>
      <c r="F116" s="18">
        <f t="shared" si="2"/>
        <v>430480247.39999956</v>
      </c>
    </row>
    <row r="117" spans="1:6" x14ac:dyDescent="0.25">
      <c r="A117" s="25">
        <v>5949</v>
      </c>
      <c r="B117" s="28" t="s">
        <v>141</v>
      </c>
      <c r="C117" s="26" t="s">
        <v>49</v>
      </c>
      <c r="D117" s="22">
        <v>0</v>
      </c>
      <c r="E117" s="23">
        <v>544279.71</v>
      </c>
      <c r="F117" s="18">
        <f t="shared" si="2"/>
        <v>429935967.68999958</v>
      </c>
    </row>
    <row r="118" spans="1:6" x14ac:dyDescent="0.25">
      <c r="A118" s="25">
        <v>5951</v>
      </c>
      <c r="B118" s="28" t="s">
        <v>141</v>
      </c>
      <c r="C118" s="26" t="s">
        <v>147</v>
      </c>
      <c r="D118" s="22">
        <v>0</v>
      </c>
      <c r="E118" s="23">
        <v>35400</v>
      </c>
      <c r="F118" s="18">
        <f t="shared" si="2"/>
        <v>429900567.68999958</v>
      </c>
    </row>
    <row r="119" spans="1:6" x14ac:dyDescent="0.25">
      <c r="A119" s="25">
        <v>5956</v>
      </c>
      <c r="B119" s="28" t="s">
        <v>141</v>
      </c>
      <c r="C119" s="26" t="s">
        <v>90</v>
      </c>
      <c r="D119" s="22">
        <v>0</v>
      </c>
      <c r="E119" s="23">
        <v>14160</v>
      </c>
      <c r="F119" s="18">
        <f t="shared" si="2"/>
        <v>429886407.68999958</v>
      </c>
    </row>
    <row r="120" spans="1:6" x14ac:dyDescent="0.25">
      <c r="A120" s="25">
        <v>5962</v>
      </c>
      <c r="B120" s="28" t="s">
        <v>141</v>
      </c>
      <c r="C120" s="26" t="s">
        <v>148</v>
      </c>
      <c r="D120" s="22">
        <v>0</v>
      </c>
      <c r="E120" s="23">
        <v>742501.19</v>
      </c>
      <c r="F120" s="18">
        <f t="shared" si="2"/>
        <v>429143906.49999958</v>
      </c>
    </row>
    <row r="121" spans="1:6" x14ac:dyDescent="0.25">
      <c r="A121" s="25">
        <v>5968</v>
      </c>
      <c r="B121" s="28" t="s">
        <v>141</v>
      </c>
      <c r="C121" s="26" t="s">
        <v>71</v>
      </c>
      <c r="D121" s="22">
        <v>0</v>
      </c>
      <c r="E121" s="23">
        <v>60363.46</v>
      </c>
      <c r="F121" s="18">
        <f t="shared" si="2"/>
        <v>429083543.0399996</v>
      </c>
    </row>
    <row r="122" spans="1:6" x14ac:dyDescent="0.25">
      <c r="A122" s="25">
        <v>5974</v>
      </c>
      <c r="B122" s="28" t="s">
        <v>141</v>
      </c>
      <c r="C122" s="26" t="s">
        <v>79</v>
      </c>
      <c r="D122" s="22">
        <v>0</v>
      </c>
      <c r="E122" s="23">
        <v>3664515</v>
      </c>
      <c r="F122" s="18">
        <f t="shared" si="2"/>
        <v>425419028.0399996</v>
      </c>
    </row>
    <row r="123" spans="1:6" x14ac:dyDescent="0.25">
      <c r="A123" s="25">
        <v>5975</v>
      </c>
      <c r="B123" s="28" t="s">
        <v>141</v>
      </c>
      <c r="C123" s="26" t="s">
        <v>149</v>
      </c>
      <c r="D123" s="22">
        <v>0</v>
      </c>
      <c r="E123" s="23">
        <v>165200</v>
      </c>
      <c r="F123" s="18">
        <f t="shared" si="2"/>
        <v>425253828.0399996</v>
      </c>
    </row>
    <row r="124" spans="1:6" x14ac:dyDescent="0.25">
      <c r="A124" s="25">
        <v>5979</v>
      </c>
      <c r="B124" s="28" t="s">
        <v>141</v>
      </c>
      <c r="C124" s="26" t="s">
        <v>83</v>
      </c>
      <c r="D124" s="22">
        <v>0</v>
      </c>
      <c r="E124" s="23">
        <v>159819.74</v>
      </c>
      <c r="F124" s="18">
        <f t="shared" si="2"/>
        <v>425094008.29999959</v>
      </c>
    </row>
    <row r="125" spans="1:6" x14ac:dyDescent="0.25">
      <c r="A125" s="25">
        <v>5981</v>
      </c>
      <c r="B125" s="28" t="s">
        <v>141</v>
      </c>
      <c r="C125" s="26" t="s">
        <v>43</v>
      </c>
      <c r="D125" s="22">
        <v>0</v>
      </c>
      <c r="E125" s="23">
        <v>42254.41</v>
      </c>
      <c r="F125" s="18">
        <f t="shared" si="2"/>
        <v>425051753.88999957</v>
      </c>
    </row>
    <row r="126" spans="1:6" x14ac:dyDescent="0.25">
      <c r="A126" s="25">
        <v>5983</v>
      </c>
      <c r="B126" s="28" t="s">
        <v>141</v>
      </c>
      <c r="C126" s="26" t="s">
        <v>150</v>
      </c>
      <c r="D126" s="22">
        <v>0</v>
      </c>
      <c r="E126" s="23">
        <v>947184</v>
      </c>
      <c r="F126" s="18">
        <f t="shared" si="2"/>
        <v>424104569.88999957</v>
      </c>
    </row>
    <row r="127" spans="1:6" x14ac:dyDescent="0.25">
      <c r="A127" s="25">
        <v>5987</v>
      </c>
      <c r="B127" s="28" t="s">
        <v>141</v>
      </c>
      <c r="C127" s="26" t="s">
        <v>73</v>
      </c>
      <c r="D127" s="22">
        <v>0</v>
      </c>
      <c r="E127" s="23">
        <v>63381.62</v>
      </c>
      <c r="F127" s="18">
        <f t="shared" si="2"/>
        <v>424041188.26999956</v>
      </c>
    </row>
    <row r="128" spans="1:6" x14ac:dyDescent="0.25">
      <c r="A128" s="25">
        <v>5990</v>
      </c>
      <c r="B128" s="28" t="s">
        <v>141</v>
      </c>
      <c r="C128" s="26" t="s">
        <v>36</v>
      </c>
      <c r="D128" s="22">
        <v>0</v>
      </c>
      <c r="E128" s="23">
        <v>133458</v>
      </c>
      <c r="F128" s="18">
        <f t="shared" si="2"/>
        <v>423907730.26999956</v>
      </c>
    </row>
    <row r="129" spans="1:6" x14ac:dyDescent="0.25">
      <c r="A129" s="25">
        <v>5992</v>
      </c>
      <c r="B129" s="28" t="s">
        <v>141</v>
      </c>
      <c r="C129" s="26" t="s">
        <v>36</v>
      </c>
      <c r="D129" s="22">
        <v>0</v>
      </c>
      <c r="E129" s="23">
        <v>114510</v>
      </c>
      <c r="F129" s="18">
        <f t="shared" si="2"/>
        <v>423793220.26999956</v>
      </c>
    </row>
    <row r="130" spans="1:6" x14ac:dyDescent="0.25">
      <c r="A130" s="25">
        <v>6001</v>
      </c>
      <c r="B130" s="28" t="s">
        <v>141</v>
      </c>
      <c r="C130" s="26" t="s">
        <v>37</v>
      </c>
      <c r="D130" s="22">
        <v>0</v>
      </c>
      <c r="E130" s="23">
        <v>428343.56</v>
      </c>
      <c r="F130" s="18">
        <f t="shared" si="2"/>
        <v>423364876.70999956</v>
      </c>
    </row>
    <row r="131" spans="1:6" x14ac:dyDescent="0.25">
      <c r="A131" s="25">
        <v>6004</v>
      </c>
      <c r="B131" s="28" t="s">
        <v>141</v>
      </c>
      <c r="C131" s="26" t="s">
        <v>207</v>
      </c>
      <c r="D131" s="22">
        <v>0</v>
      </c>
      <c r="E131" s="23">
        <v>185418</v>
      </c>
      <c r="F131" s="18">
        <f t="shared" si="2"/>
        <v>423179458.70999956</v>
      </c>
    </row>
    <row r="132" spans="1:6" x14ac:dyDescent="0.25">
      <c r="A132" s="25">
        <v>6009</v>
      </c>
      <c r="B132" s="28" t="s">
        <v>141</v>
      </c>
      <c r="C132" s="26" t="s">
        <v>35</v>
      </c>
      <c r="D132" s="22">
        <v>0</v>
      </c>
      <c r="E132" s="23">
        <v>70913.279999999999</v>
      </c>
      <c r="F132" s="18">
        <f t="shared" si="2"/>
        <v>423108545.42999959</v>
      </c>
    </row>
    <row r="133" spans="1:6" x14ac:dyDescent="0.25">
      <c r="A133" s="25">
        <v>6011</v>
      </c>
      <c r="B133" s="28" t="s">
        <v>141</v>
      </c>
      <c r="C133" s="26" t="s">
        <v>151</v>
      </c>
      <c r="D133" s="22">
        <v>0</v>
      </c>
      <c r="E133" s="23">
        <v>353646</v>
      </c>
      <c r="F133" s="18">
        <f t="shared" si="2"/>
        <v>422754899.42999959</v>
      </c>
    </row>
    <row r="134" spans="1:6" x14ac:dyDescent="0.25">
      <c r="A134" s="25">
        <v>6013</v>
      </c>
      <c r="B134" s="28" t="s">
        <v>141</v>
      </c>
      <c r="C134" s="26" t="s">
        <v>152</v>
      </c>
      <c r="D134" s="22">
        <v>0</v>
      </c>
      <c r="E134" s="20">
        <v>175030</v>
      </c>
      <c r="F134" s="18">
        <f t="shared" si="2"/>
        <v>422579869.42999959</v>
      </c>
    </row>
    <row r="135" spans="1:6" x14ac:dyDescent="0.25">
      <c r="A135" s="25">
        <v>6018</v>
      </c>
      <c r="B135" s="28" t="s">
        <v>153</v>
      </c>
      <c r="C135" s="26" t="s">
        <v>107</v>
      </c>
      <c r="D135" s="22">
        <v>0</v>
      </c>
      <c r="E135" s="20">
        <v>371700</v>
      </c>
      <c r="F135" s="18">
        <f t="shared" si="2"/>
        <v>422208169.42999959</v>
      </c>
    </row>
    <row r="136" spans="1:6" x14ac:dyDescent="0.25">
      <c r="A136" s="25">
        <v>6023</v>
      </c>
      <c r="B136" s="28" t="s">
        <v>153</v>
      </c>
      <c r="C136" s="26" t="s">
        <v>40</v>
      </c>
      <c r="D136" s="22">
        <v>0</v>
      </c>
      <c r="E136" s="20">
        <v>188531.74</v>
      </c>
      <c r="F136" s="18">
        <f t="shared" si="2"/>
        <v>422019637.68999958</v>
      </c>
    </row>
    <row r="137" spans="1:6" x14ac:dyDescent="0.25">
      <c r="A137" s="25">
        <v>6032</v>
      </c>
      <c r="B137" s="28" t="s">
        <v>153</v>
      </c>
      <c r="C137" s="26" t="s">
        <v>108</v>
      </c>
      <c r="D137" s="22">
        <v>0</v>
      </c>
      <c r="E137" s="20">
        <v>3074378.25</v>
      </c>
      <c r="F137" s="18">
        <f t="shared" si="2"/>
        <v>418945259.43999958</v>
      </c>
    </row>
    <row r="138" spans="1:6" x14ac:dyDescent="0.25">
      <c r="A138" s="25">
        <v>6034</v>
      </c>
      <c r="B138" s="28" t="s">
        <v>153</v>
      </c>
      <c r="C138" s="26" t="s">
        <v>59</v>
      </c>
      <c r="D138" s="22">
        <v>0</v>
      </c>
      <c r="E138" s="20">
        <v>169094</v>
      </c>
      <c r="F138" s="18">
        <f t="shared" si="2"/>
        <v>418776165.43999958</v>
      </c>
    </row>
    <row r="139" spans="1:6" x14ac:dyDescent="0.25">
      <c r="A139" s="25">
        <v>6041</v>
      </c>
      <c r="B139" s="28" t="s">
        <v>153</v>
      </c>
      <c r="C139" s="26" t="s">
        <v>57</v>
      </c>
      <c r="D139" s="22">
        <v>0</v>
      </c>
      <c r="E139" s="20">
        <v>11300</v>
      </c>
      <c r="F139" s="18">
        <f t="shared" si="2"/>
        <v>418764865.43999958</v>
      </c>
    </row>
    <row r="140" spans="1:6" x14ac:dyDescent="0.25">
      <c r="A140" s="25">
        <v>6046</v>
      </c>
      <c r="B140" s="28" t="s">
        <v>153</v>
      </c>
      <c r="C140" s="26" t="s">
        <v>154</v>
      </c>
      <c r="D140" s="22">
        <v>0</v>
      </c>
      <c r="E140" s="20">
        <v>142544</v>
      </c>
      <c r="F140" s="18">
        <f t="shared" si="2"/>
        <v>418622321.43999958</v>
      </c>
    </row>
    <row r="141" spans="1:6" x14ac:dyDescent="0.25">
      <c r="A141" s="25">
        <v>6057</v>
      </c>
      <c r="B141" s="28" t="s">
        <v>153</v>
      </c>
      <c r="C141" s="26" t="s">
        <v>155</v>
      </c>
      <c r="D141" s="22">
        <v>0</v>
      </c>
      <c r="E141" s="20">
        <v>99839.97</v>
      </c>
      <c r="F141" s="18">
        <f t="shared" si="2"/>
        <v>418522481.46999955</v>
      </c>
    </row>
    <row r="142" spans="1:6" x14ac:dyDescent="0.25">
      <c r="A142" s="25">
        <v>6059</v>
      </c>
      <c r="B142" s="28" t="s">
        <v>153</v>
      </c>
      <c r="C142" s="26" t="s">
        <v>16</v>
      </c>
      <c r="D142" s="22">
        <v>0</v>
      </c>
      <c r="E142" s="20">
        <v>1050986.8400000001</v>
      </c>
      <c r="F142" s="18">
        <f t="shared" si="2"/>
        <v>417471494.62999958</v>
      </c>
    </row>
    <row r="143" spans="1:6" x14ac:dyDescent="0.25">
      <c r="A143" s="25">
        <v>6063</v>
      </c>
      <c r="B143" s="28" t="s">
        <v>153</v>
      </c>
      <c r="C143" s="26" t="s">
        <v>156</v>
      </c>
      <c r="D143" s="22">
        <v>0</v>
      </c>
      <c r="E143" s="20">
        <v>563093.64</v>
      </c>
      <c r="F143" s="18">
        <f t="shared" si="2"/>
        <v>416908400.98999959</v>
      </c>
    </row>
    <row r="144" spans="1:6" x14ac:dyDescent="0.25">
      <c r="A144" s="25">
        <v>6067</v>
      </c>
      <c r="B144" s="28" t="s">
        <v>153</v>
      </c>
      <c r="C144" s="26" t="s">
        <v>137</v>
      </c>
      <c r="D144" s="22">
        <v>0</v>
      </c>
      <c r="E144" s="20">
        <v>48759.96</v>
      </c>
      <c r="F144" s="18">
        <f t="shared" si="2"/>
        <v>416859641.02999961</v>
      </c>
    </row>
    <row r="145" spans="1:6" x14ac:dyDescent="0.25">
      <c r="A145" s="25">
        <v>6074</v>
      </c>
      <c r="B145" s="28" t="s">
        <v>153</v>
      </c>
      <c r="C145" s="26" t="s">
        <v>157</v>
      </c>
      <c r="D145" s="22">
        <v>0</v>
      </c>
      <c r="E145" s="20">
        <v>233640</v>
      </c>
      <c r="F145" s="18">
        <f t="shared" ref="F145:F208" si="3">+F144-E145</f>
        <v>416626001.02999961</v>
      </c>
    </row>
    <row r="146" spans="1:6" x14ac:dyDescent="0.25">
      <c r="A146" s="25">
        <v>6077</v>
      </c>
      <c r="B146" s="28" t="s">
        <v>158</v>
      </c>
      <c r="C146" s="26" t="s">
        <v>41</v>
      </c>
      <c r="D146" s="22">
        <v>0</v>
      </c>
      <c r="E146" s="20">
        <v>20736</v>
      </c>
      <c r="F146" s="18">
        <f t="shared" si="3"/>
        <v>416605265.02999961</v>
      </c>
    </row>
    <row r="147" spans="1:6" x14ac:dyDescent="0.25">
      <c r="A147" s="25">
        <v>6087</v>
      </c>
      <c r="B147" s="28" t="s">
        <v>158</v>
      </c>
      <c r="C147" s="26" t="s">
        <v>82</v>
      </c>
      <c r="D147" s="22">
        <v>0</v>
      </c>
      <c r="E147" s="20">
        <v>194482.16</v>
      </c>
      <c r="F147" s="18">
        <f t="shared" si="3"/>
        <v>416410782.86999959</v>
      </c>
    </row>
    <row r="148" spans="1:6" x14ac:dyDescent="0.25">
      <c r="A148" s="25">
        <v>6088</v>
      </c>
      <c r="B148" s="28" t="s">
        <v>158</v>
      </c>
      <c r="C148" s="26" t="s">
        <v>35</v>
      </c>
      <c r="D148" s="22">
        <v>0</v>
      </c>
      <c r="E148" s="20">
        <v>16792.8</v>
      </c>
      <c r="F148" s="18">
        <f t="shared" si="3"/>
        <v>416393990.06999958</v>
      </c>
    </row>
    <row r="149" spans="1:6" x14ac:dyDescent="0.25">
      <c r="A149" s="25">
        <v>6090</v>
      </c>
      <c r="B149" s="28" t="s">
        <v>158</v>
      </c>
      <c r="C149" s="26" t="s">
        <v>159</v>
      </c>
      <c r="D149" s="22">
        <v>0</v>
      </c>
      <c r="E149" s="20">
        <v>83333.33</v>
      </c>
      <c r="F149" s="18">
        <f t="shared" si="3"/>
        <v>416310656.73999959</v>
      </c>
    </row>
    <row r="150" spans="1:6" x14ac:dyDescent="0.25">
      <c r="A150" s="25">
        <v>6092</v>
      </c>
      <c r="B150" s="28" t="s">
        <v>158</v>
      </c>
      <c r="C150" s="26" t="s">
        <v>160</v>
      </c>
      <c r="D150" s="22">
        <v>0</v>
      </c>
      <c r="E150" s="20">
        <v>91472.35</v>
      </c>
      <c r="F150" s="18">
        <f t="shared" si="3"/>
        <v>416219184.38999957</v>
      </c>
    </row>
    <row r="151" spans="1:6" x14ac:dyDescent="0.25">
      <c r="A151" s="25">
        <v>6094</v>
      </c>
      <c r="B151" s="28" t="s">
        <v>158</v>
      </c>
      <c r="C151" s="26" t="s">
        <v>14</v>
      </c>
      <c r="D151" s="22">
        <v>0</v>
      </c>
      <c r="E151" s="20">
        <v>465191.67999999999</v>
      </c>
      <c r="F151" s="18">
        <f t="shared" si="3"/>
        <v>415753992.70999956</v>
      </c>
    </row>
    <row r="152" spans="1:6" x14ac:dyDescent="0.25">
      <c r="A152" s="25">
        <v>6098</v>
      </c>
      <c r="B152" s="28" t="s">
        <v>158</v>
      </c>
      <c r="C152" s="26" t="s">
        <v>161</v>
      </c>
      <c r="D152" s="22">
        <v>0</v>
      </c>
      <c r="E152" s="20">
        <v>47200</v>
      </c>
      <c r="F152" s="18">
        <f t="shared" si="3"/>
        <v>415706792.70999956</v>
      </c>
    </row>
    <row r="153" spans="1:6" x14ac:dyDescent="0.25">
      <c r="A153" s="25">
        <v>6102</v>
      </c>
      <c r="B153" s="28" t="s">
        <v>158</v>
      </c>
      <c r="C153" s="26" t="s">
        <v>208</v>
      </c>
      <c r="D153" s="22">
        <v>0</v>
      </c>
      <c r="E153" s="20">
        <v>258938.3</v>
      </c>
      <c r="F153" s="18">
        <f t="shared" si="3"/>
        <v>415447854.40999955</v>
      </c>
    </row>
    <row r="154" spans="1:6" x14ac:dyDescent="0.25">
      <c r="A154" s="25">
        <v>6104</v>
      </c>
      <c r="B154" s="28" t="s">
        <v>158</v>
      </c>
      <c r="C154" s="26" t="s">
        <v>162</v>
      </c>
      <c r="D154" s="22">
        <v>0</v>
      </c>
      <c r="E154" s="20">
        <v>264500</v>
      </c>
      <c r="F154" s="18">
        <f t="shared" si="3"/>
        <v>415183354.40999955</v>
      </c>
    </row>
    <row r="155" spans="1:6" x14ac:dyDescent="0.25">
      <c r="A155" s="25">
        <v>6106</v>
      </c>
      <c r="B155" s="28" t="s">
        <v>158</v>
      </c>
      <c r="C155" s="26" t="s">
        <v>209</v>
      </c>
      <c r="D155" s="22">
        <v>0</v>
      </c>
      <c r="E155" s="20">
        <v>27500</v>
      </c>
      <c r="F155" s="18">
        <f t="shared" si="3"/>
        <v>415155854.40999955</v>
      </c>
    </row>
    <row r="156" spans="1:6" x14ac:dyDescent="0.25">
      <c r="A156" s="25">
        <v>6109</v>
      </c>
      <c r="B156" s="28" t="s">
        <v>158</v>
      </c>
      <c r="C156" s="26" t="s">
        <v>39</v>
      </c>
      <c r="D156" s="22">
        <v>0</v>
      </c>
      <c r="E156" s="20">
        <v>10290.94</v>
      </c>
      <c r="F156" s="18">
        <f t="shared" si="3"/>
        <v>415145563.46999955</v>
      </c>
    </row>
    <row r="157" spans="1:6" x14ac:dyDescent="0.25">
      <c r="A157" s="25">
        <v>6113</v>
      </c>
      <c r="B157" s="28" t="s">
        <v>158</v>
      </c>
      <c r="C157" s="26" t="s">
        <v>210</v>
      </c>
      <c r="D157" s="22">
        <v>0</v>
      </c>
      <c r="E157" s="20">
        <v>26544134.98</v>
      </c>
      <c r="F157" s="18">
        <f t="shared" si="3"/>
        <v>388601428.48999953</v>
      </c>
    </row>
    <row r="158" spans="1:6" x14ac:dyDescent="0.25">
      <c r="A158" s="25">
        <v>6121</v>
      </c>
      <c r="B158" s="28" t="s">
        <v>158</v>
      </c>
      <c r="C158" s="26" t="s">
        <v>163</v>
      </c>
      <c r="D158" s="22">
        <v>0</v>
      </c>
      <c r="E158" s="20">
        <v>725859.3</v>
      </c>
      <c r="F158" s="18">
        <f t="shared" si="3"/>
        <v>387875569.18999952</v>
      </c>
    </row>
    <row r="159" spans="1:6" x14ac:dyDescent="0.25">
      <c r="A159" s="25">
        <v>6127</v>
      </c>
      <c r="B159" s="28" t="s">
        <v>158</v>
      </c>
      <c r="C159" s="26" t="s">
        <v>211</v>
      </c>
      <c r="D159" s="22">
        <v>0</v>
      </c>
      <c r="E159" s="20">
        <v>227796.5</v>
      </c>
      <c r="F159" s="18">
        <f t="shared" si="3"/>
        <v>387647772.68999952</v>
      </c>
    </row>
    <row r="160" spans="1:6" x14ac:dyDescent="0.25">
      <c r="A160" s="25">
        <v>6131</v>
      </c>
      <c r="B160" s="28" t="s">
        <v>164</v>
      </c>
      <c r="C160" s="26" t="s">
        <v>64</v>
      </c>
      <c r="D160" s="22">
        <v>0</v>
      </c>
      <c r="E160" s="20">
        <v>133959.5</v>
      </c>
      <c r="F160" s="18">
        <f t="shared" si="3"/>
        <v>387513813.18999952</v>
      </c>
    </row>
    <row r="161" spans="1:6" x14ac:dyDescent="0.25">
      <c r="A161" s="25">
        <v>6134</v>
      </c>
      <c r="B161" s="28" t="s">
        <v>164</v>
      </c>
      <c r="C161" s="26" t="s">
        <v>37</v>
      </c>
      <c r="D161" s="22">
        <v>0</v>
      </c>
      <c r="E161" s="20">
        <v>266039.40000000002</v>
      </c>
      <c r="F161" s="18">
        <f t="shared" si="3"/>
        <v>387247773.78999954</v>
      </c>
    </row>
    <row r="162" spans="1:6" x14ac:dyDescent="0.25">
      <c r="A162" s="25">
        <v>6148</v>
      </c>
      <c r="B162" s="28" t="s">
        <v>164</v>
      </c>
      <c r="C162" s="26" t="s">
        <v>165</v>
      </c>
      <c r="D162" s="22">
        <v>0</v>
      </c>
      <c r="E162" s="20">
        <v>247800</v>
      </c>
      <c r="F162" s="18">
        <f t="shared" si="3"/>
        <v>386999973.78999954</v>
      </c>
    </row>
    <row r="163" spans="1:6" x14ac:dyDescent="0.25">
      <c r="A163" s="25">
        <v>6149</v>
      </c>
      <c r="B163" s="28" t="s">
        <v>164</v>
      </c>
      <c r="C163" s="26" t="s">
        <v>33</v>
      </c>
      <c r="D163" s="22">
        <v>0</v>
      </c>
      <c r="E163" s="20">
        <v>502470.2</v>
      </c>
      <c r="F163" s="18">
        <f t="shared" si="3"/>
        <v>386497503.58999956</v>
      </c>
    </row>
    <row r="164" spans="1:6" x14ac:dyDescent="0.25">
      <c r="A164" s="25">
        <v>6153</v>
      </c>
      <c r="B164" s="28" t="s">
        <v>164</v>
      </c>
      <c r="C164" s="26" t="s">
        <v>79</v>
      </c>
      <c r="D164" s="22">
        <v>0</v>
      </c>
      <c r="E164" s="20">
        <v>451543.53</v>
      </c>
      <c r="F164" s="18">
        <f t="shared" si="3"/>
        <v>386045960.05999959</v>
      </c>
    </row>
    <row r="165" spans="1:6" x14ac:dyDescent="0.25">
      <c r="A165" s="25">
        <v>6154</v>
      </c>
      <c r="B165" s="28" t="s">
        <v>164</v>
      </c>
      <c r="C165" s="26" t="s">
        <v>212</v>
      </c>
      <c r="D165" s="22">
        <v>0</v>
      </c>
      <c r="E165" s="20">
        <v>465973.6</v>
      </c>
      <c r="F165" s="18">
        <f t="shared" si="3"/>
        <v>385579986.45999956</v>
      </c>
    </row>
    <row r="166" spans="1:6" x14ac:dyDescent="0.25">
      <c r="A166" s="25">
        <v>6160</v>
      </c>
      <c r="B166" s="28" t="s">
        <v>164</v>
      </c>
      <c r="C166" s="26" t="s">
        <v>76</v>
      </c>
      <c r="D166" s="22">
        <v>0</v>
      </c>
      <c r="E166" s="20">
        <v>867487</v>
      </c>
      <c r="F166" s="18">
        <f t="shared" si="3"/>
        <v>384712499.45999956</v>
      </c>
    </row>
    <row r="167" spans="1:6" x14ac:dyDescent="0.25">
      <c r="A167" s="25">
        <v>6165</v>
      </c>
      <c r="B167" s="28" t="s">
        <v>166</v>
      </c>
      <c r="C167" s="26" t="s">
        <v>67</v>
      </c>
      <c r="D167" s="22">
        <v>0</v>
      </c>
      <c r="E167" s="20">
        <v>60760.74</v>
      </c>
      <c r="F167" s="18">
        <f t="shared" si="3"/>
        <v>384651738.71999955</v>
      </c>
    </row>
    <row r="168" spans="1:6" x14ac:dyDescent="0.25">
      <c r="A168" s="25">
        <v>6166</v>
      </c>
      <c r="B168" s="28" t="s">
        <v>166</v>
      </c>
      <c r="C168" s="26" t="s">
        <v>167</v>
      </c>
      <c r="D168" s="22">
        <v>0</v>
      </c>
      <c r="E168" s="20">
        <v>34402.15</v>
      </c>
      <c r="F168" s="18">
        <f t="shared" si="3"/>
        <v>384617336.56999958</v>
      </c>
    </row>
    <row r="169" spans="1:6" x14ac:dyDescent="0.25">
      <c r="A169" s="25">
        <v>6171</v>
      </c>
      <c r="B169" s="28" t="s">
        <v>166</v>
      </c>
      <c r="C169" s="26" t="s">
        <v>143</v>
      </c>
      <c r="D169" s="22">
        <v>0</v>
      </c>
      <c r="E169" s="20">
        <v>14809</v>
      </c>
      <c r="F169" s="18">
        <f t="shared" si="3"/>
        <v>384602527.56999958</v>
      </c>
    </row>
    <row r="170" spans="1:6" x14ac:dyDescent="0.25">
      <c r="A170" s="25">
        <v>6173</v>
      </c>
      <c r="B170" s="28" t="s">
        <v>166</v>
      </c>
      <c r="C170" s="26" t="s">
        <v>29</v>
      </c>
      <c r="D170" s="22">
        <v>0</v>
      </c>
      <c r="E170" s="20">
        <v>936600</v>
      </c>
      <c r="F170" s="18">
        <f t="shared" si="3"/>
        <v>383665927.56999958</v>
      </c>
    </row>
    <row r="171" spans="1:6" x14ac:dyDescent="0.25">
      <c r="A171" s="25">
        <v>6174</v>
      </c>
      <c r="B171" s="28" t="s">
        <v>166</v>
      </c>
      <c r="C171" s="26" t="s">
        <v>66</v>
      </c>
      <c r="D171" s="22">
        <v>0</v>
      </c>
      <c r="E171" s="20">
        <v>63877.25</v>
      </c>
      <c r="F171" s="18">
        <f t="shared" si="3"/>
        <v>383602050.31999958</v>
      </c>
    </row>
    <row r="172" spans="1:6" x14ac:dyDescent="0.25">
      <c r="A172" s="25">
        <v>6176</v>
      </c>
      <c r="B172" s="28" t="s">
        <v>166</v>
      </c>
      <c r="C172" s="26" t="s">
        <v>101</v>
      </c>
      <c r="D172" s="22">
        <v>0</v>
      </c>
      <c r="E172" s="20">
        <v>385381.55</v>
      </c>
      <c r="F172" s="18">
        <f t="shared" si="3"/>
        <v>383216668.76999956</v>
      </c>
    </row>
    <row r="173" spans="1:6" x14ac:dyDescent="0.25">
      <c r="A173" s="25">
        <v>6179</v>
      </c>
      <c r="B173" s="28" t="s">
        <v>166</v>
      </c>
      <c r="C173" s="26" t="s">
        <v>168</v>
      </c>
      <c r="D173" s="22">
        <v>0</v>
      </c>
      <c r="E173" s="20">
        <v>270000</v>
      </c>
      <c r="F173" s="18">
        <f t="shared" si="3"/>
        <v>382946668.76999956</v>
      </c>
    </row>
    <row r="174" spans="1:6" x14ac:dyDescent="0.25">
      <c r="A174" s="25">
        <v>6234</v>
      </c>
      <c r="B174" s="28" t="s">
        <v>166</v>
      </c>
      <c r="C174" s="26" t="s">
        <v>213</v>
      </c>
      <c r="D174" s="22">
        <v>0</v>
      </c>
      <c r="E174" s="20">
        <v>48558527.82</v>
      </c>
      <c r="F174" s="18">
        <f t="shared" si="3"/>
        <v>334388140.94999957</v>
      </c>
    </row>
    <row r="175" spans="1:6" x14ac:dyDescent="0.25">
      <c r="A175" s="25">
        <v>6263</v>
      </c>
      <c r="B175" s="28" t="s">
        <v>166</v>
      </c>
      <c r="C175" s="26" t="s">
        <v>169</v>
      </c>
      <c r="D175" s="22">
        <v>0</v>
      </c>
      <c r="E175" s="20">
        <v>25987.49</v>
      </c>
      <c r="F175" s="18">
        <f t="shared" si="3"/>
        <v>334362153.45999956</v>
      </c>
    </row>
    <row r="176" spans="1:6" x14ac:dyDescent="0.25">
      <c r="A176" s="25">
        <v>6278</v>
      </c>
      <c r="B176" s="28" t="s">
        <v>166</v>
      </c>
      <c r="C176" s="26" t="s">
        <v>170</v>
      </c>
      <c r="D176" s="22">
        <v>0</v>
      </c>
      <c r="E176" s="20">
        <v>873358</v>
      </c>
      <c r="F176" s="18">
        <f t="shared" si="3"/>
        <v>333488795.45999956</v>
      </c>
    </row>
    <row r="177" spans="1:6" x14ac:dyDescent="0.25">
      <c r="A177" s="25">
        <v>6281</v>
      </c>
      <c r="B177" s="28" t="s">
        <v>166</v>
      </c>
      <c r="C177" s="26" t="s">
        <v>81</v>
      </c>
      <c r="D177" s="22">
        <v>0</v>
      </c>
      <c r="E177" s="20">
        <v>244560</v>
      </c>
      <c r="F177" s="18">
        <f t="shared" si="3"/>
        <v>333244235.45999956</v>
      </c>
    </row>
    <row r="178" spans="1:6" x14ac:dyDescent="0.25">
      <c r="A178" s="25">
        <v>6287</v>
      </c>
      <c r="B178" s="28" t="s">
        <v>166</v>
      </c>
      <c r="C178" s="26" t="s">
        <v>53</v>
      </c>
      <c r="D178" s="22">
        <v>0</v>
      </c>
      <c r="E178" s="20">
        <v>2489623</v>
      </c>
      <c r="F178" s="18">
        <f t="shared" si="3"/>
        <v>330754612.45999956</v>
      </c>
    </row>
    <row r="179" spans="1:6" x14ac:dyDescent="0.25">
      <c r="A179" s="25">
        <v>6307</v>
      </c>
      <c r="B179" s="28" t="s">
        <v>166</v>
      </c>
      <c r="C179" s="26" t="s">
        <v>171</v>
      </c>
      <c r="D179" s="22">
        <v>0</v>
      </c>
      <c r="E179" s="20">
        <v>1577106.58</v>
      </c>
      <c r="F179" s="18">
        <f t="shared" si="3"/>
        <v>329177505.87999958</v>
      </c>
    </row>
    <row r="180" spans="1:6" x14ac:dyDescent="0.25">
      <c r="A180" s="25">
        <v>6319</v>
      </c>
      <c r="B180" s="28" t="s">
        <v>166</v>
      </c>
      <c r="C180" s="26" t="s">
        <v>172</v>
      </c>
      <c r="D180" s="22">
        <v>0</v>
      </c>
      <c r="E180" s="20">
        <v>1275004.1599999999</v>
      </c>
      <c r="F180" s="18">
        <f t="shared" si="3"/>
        <v>327902501.71999955</v>
      </c>
    </row>
    <row r="181" spans="1:6" x14ac:dyDescent="0.25">
      <c r="A181" s="25">
        <v>6322</v>
      </c>
      <c r="B181" s="28" t="s">
        <v>173</v>
      </c>
      <c r="C181" s="26" t="s">
        <v>214</v>
      </c>
      <c r="D181" s="22">
        <v>0</v>
      </c>
      <c r="E181" s="20">
        <v>673000</v>
      </c>
      <c r="F181" s="18">
        <f t="shared" si="3"/>
        <v>327229501.71999955</v>
      </c>
    </row>
    <row r="182" spans="1:6" x14ac:dyDescent="0.25">
      <c r="A182" s="25">
        <v>6330</v>
      </c>
      <c r="B182" s="28" t="s">
        <v>173</v>
      </c>
      <c r="C182" s="26" t="s">
        <v>215</v>
      </c>
      <c r="D182" s="22">
        <v>0</v>
      </c>
      <c r="E182" s="20">
        <v>50172.9</v>
      </c>
      <c r="F182" s="18">
        <f t="shared" si="3"/>
        <v>327179328.81999958</v>
      </c>
    </row>
    <row r="183" spans="1:6" x14ac:dyDescent="0.25">
      <c r="A183" s="25">
        <v>6334</v>
      </c>
      <c r="B183" s="28" t="s">
        <v>173</v>
      </c>
      <c r="C183" s="26" t="s">
        <v>207</v>
      </c>
      <c r="D183" s="22">
        <v>0</v>
      </c>
      <c r="E183" s="20">
        <v>245405</v>
      </c>
      <c r="F183" s="18">
        <f t="shared" si="3"/>
        <v>326933923.81999958</v>
      </c>
    </row>
    <row r="184" spans="1:6" x14ac:dyDescent="0.25">
      <c r="A184" s="25">
        <v>6336</v>
      </c>
      <c r="B184" s="28" t="s">
        <v>173</v>
      </c>
      <c r="C184" s="26" t="s">
        <v>107</v>
      </c>
      <c r="D184" s="22">
        <v>0</v>
      </c>
      <c r="E184" s="20">
        <v>403325.18</v>
      </c>
      <c r="F184" s="18">
        <f t="shared" si="3"/>
        <v>326530598.63999957</v>
      </c>
    </row>
    <row r="185" spans="1:6" x14ac:dyDescent="0.25">
      <c r="A185" s="25">
        <v>6347</v>
      </c>
      <c r="B185" s="28" t="s">
        <v>173</v>
      </c>
      <c r="C185" s="26" t="s">
        <v>139</v>
      </c>
      <c r="D185" s="22">
        <v>0</v>
      </c>
      <c r="E185" s="20">
        <v>601394.98</v>
      </c>
      <c r="F185" s="18">
        <f t="shared" si="3"/>
        <v>325929203.65999955</v>
      </c>
    </row>
    <row r="186" spans="1:6" x14ac:dyDescent="0.25">
      <c r="A186" s="25">
        <v>6348</v>
      </c>
      <c r="B186" s="28" t="s">
        <v>173</v>
      </c>
      <c r="C186" s="26" t="s">
        <v>169</v>
      </c>
      <c r="D186" s="22">
        <v>0</v>
      </c>
      <c r="E186" s="20">
        <v>647692.55999999994</v>
      </c>
      <c r="F186" s="18">
        <f t="shared" si="3"/>
        <v>325281511.09999955</v>
      </c>
    </row>
    <row r="187" spans="1:6" x14ac:dyDescent="0.25">
      <c r="A187" s="25">
        <v>6350</v>
      </c>
      <c r="B187" s="28" t="s">
        <v>174</v>
      </c>
      <c r="C187" s="26" t="s">
        <v>34</v>
      </c>
      <c r="D187" s="22">
        <v>0</v>
      </c>
      <c r="E187" s="20">
        <v>8000</v>
      </c>
      <c r="F187" s="18">
        <f t="shared" si="3"/>
        <v>325273511.09999955</v>
      </c>
    </row>
    <row r="188" spans="1:6" x14ac:dyDescent="0.25">
      <c r="A188" s="25">
        <v>6359</v>
      </c>
      <c r="B188" s="28" t="s">
        <v>174</v>
      </c>
      <c r="C188" s="26" t="s">
        <v>35</v>
      </c>
      <c r="D188" s="22">
        <v>0</v>
      </c>
      <c r="E188" s="20">
        <v>691760</v>
      </c>
      <c r="F188" s="18">
        <f t="shared" si="3"/>
        <v>324581751.09999955</v>
      </c>
    </row>
    <row r="189" spans="1:6" x14ac:dyDescent="0.25">
      <c r="A189" s="25">
        <v>6360</v>
      </c>
      <c r="B189" s="28" t="s">
        <v>174</v>
      </c>
      <c r="C189" s="26" t="s">
        <v>175</v>
      </c>
      <c r="D189" s="22">
        <v>0</v>
      </c>
      <c r="E189" s="20">
        <v>233278</v>
      </c>
      <c r="F189" s="18">
        <f t="shared" si="3"/>
        <v>324348473.09999955</v>
      </c>
    </row>
    <row r="190" spans="1:6" x14ac:dyDescent="0.25">
      <c r="A190" s="25">
        <v>6363</v>
      </c>
      <c r="B190" s="28" t="s">
        <v>174</v>
      </c>
      <c r="C190" s="26" t="s">
        <v>176</v>
      </c>
      <c r="D190" s="22">
        <v>0</v>
      </c>
      <c r="E190" s="20">
        <v>218010.68</v>
      </c>
      <c r="F190" s="18">
        <f t="shared" si="3"/>
        <v>324130462.41999954</v>
      </c>
    </row>
    <row r="191" spans="1:6" x14ac:dyDescent="0.25">
      <c r="A191" s="25">
        <v>6367</v>
      </c>
      <c r="B191" s="28" t="s">
        <v>174</v>
      </c>
      <c r="C191" s="26" t="s">
        <v>124</v>
      </c>
      <c r="D191" s="22">
        <v>0</v>
      </c>
      <c r="E191" s="20">
        <v>125715</v>
      </c>
      <c r="F191" s="18">
        <f t="shared" si="3"/>
        <v>324004747.41999954</v>
      </c>
    </row>
    <row r="192" spans="1:6" x14ac:dyDescent="0.25">
      <c r="A192" s="25">
        <v>6374</v>
      </c>
      <c r="B192" s="28" t="s">
        <v>174</v>
      </c>
      <c r="C192" s="26" t="s">
        <v>177</v>
      </c>
      <c r="D192" s="22">
        <v>0</v>
      </c>
      <c r="E192" s="20">
        <v>30326</v>
      </c>
      <c r="F192" s="18">
        <f t="shared" si="3"/>
        <v>323974421.41999954</v>
      </c>
    </row>
    <row r="193" spans="1:6" x14ac:dyDescent="0.25">
      <c r="A193" s="25">
        <v>6385</v>
      </c>
      <c r="B193" s="28" t="s">
        <v>174</v>
      </c>
      <c r="C193" s="26" t="s">
        <v>14</v>
      </c>
      <c r="D193" s="22">
        <v>0</v>
      </c>
      <c r="E193" s="20">
        <v>224002.5</v>
      </c>
      <c r="F193" s="18">
        <f t="shared" si="3"/>
        <v>323750418.91999954</v>
      </c>
    </row>
    <row r="194" spans="1:6" x14ac:dyDescent="0.25">
      <c r="A194" s="25">
        <v>6386</v>
      </c>
      <c r="B194" s="28" t="s">
        <v>174</v>
      </c>
      <c r="C194" s="26" t="s">
        <v>178</v>
      </c>
      <c r="D194" s="22">
        <v>0</v>
      </c>
      <c r="E194" s="20">
        <v>23600</v>
      </c>
      <c r="F194" s="18">
        <f t="shared" si="3"/>
        <v>323726818.91999954</v>
      </c>
    </row>
    <row r="195" spans="1:6" x14ac:dyDescent="0.25">
      <c r="A195" s="25">
        <v>6389</v>
      </c>
      <c r="B195" s="28" t="s">
        <v>174</v>
      </c>
      <c r="C195" s="26" t="s">
        <v>161</v>
      </c>
      <c r="D195" s="22">
        <v>0</v>
      </c>
      <c r="E195" s="20">
        <v>23600</v>
      </c>
      <c r="F195" s="18">
        <f t="shared" si="3"/>
        <v>323703218.91999954</v>
      </c>
    </row>
    <row r="196" spans="1:6" x14ac:dyDescent="0.25">
      <c r="A196" s="25">
        <v>6391</v>
      </c>
      <c r="B196" s="28" t="s">
        <v>174</v>
      </c>
      <c r="C196" s="26" t="s">
        <v>179</v>
      </c>
      <c r="D196" s="22">
        <v>0</v>
      </c>
      <c r="E196" s="20">
        <v>150000</v>
      </c>
      <c r="F196" s="18">
        <f t="shared" si="3"/>
        <v>323553218.91999954</v>
      </c>
    </row>
    <row r="197" spans="1:6" x14ac:dyDescent="0.25">
      <c r="A197" s="25">
        <v>6393</v>
      </c>
      <c r="B197" s="28" t="s">
        <v>174</v>
      </c>
      <c r="C197" s="26" t="s">
        <v>180</v>
      </c>
      <c r="D197" s="22">
        <v>0</v>
      </c>
      <c r="E197" s="20">
        <v>35400</v>
      </c>
      <c r="F197" s="18">
        <f t="shared" si="3"/>
        <v>323517818.91999954</v>
      </c>
    </row>
    <row r="198" spans="1:6" x14ac:dyDescent="0.25">
      <c r="A198" s="25">
        <v>6395</v>
      </c>
      <c r="B198" s="28" t="s">
        <v>174</v>
      </c>
      <c r="C198" s="26" t="s">
        <v>134</v>
      </c>
      <c r="D198" s="22">
        <v>0</v>
      </c>
      <c r="E198" s="20">
        <v>17376.25</v>
      </c>
      <c r="F198" s="18">
        <f t="shared" si="3"/>
        <v>323500442.66999954</v>
      </c>
    </row>
    <row r="199" spans="1:6" x14ac:dyDescent="0.25">
      <c r="A199" s="25">
        <v>6399</v>
      </c>
      <c r="B199" s="28" t="s">
        <v>174</v>
      </c>
      <c r="C199" s="26" t="s">
        <v>14</v>
      </c>
      <c r="D199" s="22">
        <v>0</v>
      </c>
      <c r="E199" s="20">
        <v>176229.7</v>
      </c>
      <c r="F199" s="18">
        <f t="shared" si="3"/>
        <v>323324212.96999955</v>
      </c>
    </row>
    <row r="200" spans="1:6" x14ac:dyDescent="0.25">
      <c r="A200" s="25">
        <v>6401</v>
      </c>
      <c r="B200" s="28" t="s">
        <v>174</v>
      </c>
      <c r="C200" s="26" t="s">
        <v>216</v>
      </c>
      <c r="D200" s="22">
        <v>0</v>
      </c>
      <c r="E200" s="20">
        <v>105536.1</v>
      </c>
      <c r="F200" s="18">
        <f t="shared" si="3"/>
        <v>323218676.86999953</v>
      </c>
    </row>
    <row r="201" spans="1:6" x14ac:dyDescent="0.25">
      <c r="A201" s="25">
        <v>6403</v>
      </c>
      <c r="B201" s="28" t="s">
        <v>174</v>
      </c>
      <c r="C201" s="26" t="s">
        <v>217</v>
      </c>
      <c r="D201" s="22">
        <v>0</v>
      </c>
      <c r="E201" s="20">
        <v>2815000</v>
      </c>
      <c r="F201" s="18">
        <f t="shared" si="3"/>
        <v>320403676.86999953</v>
      </c>
    </row>
    <row r="202" spans="1:6" x14ac:dyDescent="0.25">
      <c r="A202" s="25">
        <v>6405</v>
      </c>
      <c r="B202" s="28" t="s">
        <v>174</v>
      </c>
      <c r="C202" s="26" t="s">
        <v>160</v>
      </c>
      <c r="D202" s="22">
        <v>0</v>
      </c>
      <c r="E202" s="20">
        <v>40492.449999999997</v>
      </c>
      <c r="F202" s="18">
        <f t="shared" si="3"/>
        <v>320363184.41999954</v>
      </c>
    </row>
    <row r="203" spans="1:6" x14ac:dyDescent="0.25">
      <c r="A203" s="25">
        <v>6406</v>
      </c>
      <c r="B203" s="28" t="s">
        <v>174</v>
      </c>
      <c r="C203" s="26" t="s">
        <v>181</v>
      </c>
      <c r="D203" s="22">
        <v>0</v>
      </c>
      <c r="E203" s="20">
        <v>24303</v>
      </c>
      <c r="F203" s="18">
        <f t="shared" si="3"/>
        <v>320338881.41999954</v>
      </c>
    </row>
    <row r="204" spans="1:6" x14ac:dyDescent="0.25">
      <c r="A204" s="25">
        <v>6410</v>
      </c>
      <c r="B204" s="28" t="s">
        <v>174</v>
      </c>
      <c r="C204" s="26" t="s">
        <v>65</v>
      </c>
      <c r="D204" s="22">
        <v>0</v>
      </c>
      <c r="E204" s="20">
        <v>49388.29</v>
      </c>
      <c r="F204" s="18">
        <f t="shared" si="3"/>
        <v>320289493.12999952</v>
      </c>
    </row>
    <row r="205" spans="1:6" x14ac:dyDescent="0.25">
      <c r="A205" s="25">
        <v>6412</v>
      </c>
      <c r="B205" s="28" t="s">
        <v>174</v>
      </c>
      <c r="C205" s="26" t="s">
        <v>142</v>
      </c>
      <c r="D205" s="22">
        <v>0</v>
      </c>
      <c r="E205" s="20">
        <v>70800</v>
      </c>
      <c r="F205" s="18">
        <f t="shared" si="3"/>
        <v>320218693.12999952</v>
      </c>
    </row>
    <row r="206" spans="1:6" x14ac:dyDescent="0.25">
      <c r="A206" s="25">
        <v>6414</v>
      </c>
      <c r="B206" s="28" t="s">
        <v>174</v>
      </c>
      <c r="C206" s="26" t="s">
        <v>54</v>
      </c>
      <c r="D206" s="22">
        <v>0</v>
      </c>
      <c r="E206" s="20">
        <v>79200</v>
      </c>
      <c r="F206" s="18">
        <f t="shared" si="3"/>
        <v>320139493.12999952</v>
      </c>
    </row>
    <row r="207" spans="1:6" x14ac:dyDescent="0.25">
      <c r="A207" s="25">
        <v>6417</v>
      </c>
      <c r="B207" s="28" t="s">
        <v>174</v>
      </c>
      <c r="C207" s="26" t="s">
        <v>47</v>
      </c>
      <c r="D207" s="22">
        <v>0</v>
      </c>
      <c r="E207" s="20">
        <v>72111.12</v>
      </c>
      <c r="F207" s="18">
        <f t="shared" si="3"/>
        <v>320067382.00999951</v>
      </c>
    </row>
    <row r="208" spans="1:6" x14ac:dyDescent="0.25">
      <c r="A208" s="25">
        <v>6431</v>
      </c>
      <c r="B208" s="28" t="s">
        <v>182</v>
      </c>
      <c r="C208" s="26" t="s">
        <v>135</v>
      </c>
      <c r="D208" s="22">
        <v>0</v>
      </c>
      <c r="E208" s="20">
        <v>52444.44</v>
      </c>
      <c r="F208" s="18">
        <f t="shared" si="3"/>
        <v>320014937.56999952</v>
      </c>
    </row>
    <row r="209" spans="1:6" x14ac:dyDescent="0.25">
      <c r="A209" s="25">
        <v>6440</v>
      </c>
      <c r="B209" s="28" t="s">
        <v>182</v>
      </c>
      <c r="C209" s="26" t="s">
        <v>170</v>
      </c>
      <c r="D209" s="22">
        <v>0</v>
      </c>
      <c r="E209" s="20">
        <v>141525.66</v>
      </c>
      <c r="F209" s="18">
        <f t="shared" ref="F209:F272" si="4">+F208-E209</f>
        <v>319873411.90999949</v>
      </c>
    </row>
    <row r="210" spans="1:6" x14ac:dyDescent="0.25">
      <c r="A210" s="25">
        <v>6446</v>
      </c>
      <c r="B210" s="28" t="s">
        <v>182</v>
      </c>
      <c r="C210" s="26" t="s">
        <v>59</v>
      </c>
      <c r="D210" s="22">
        <v>0</v>
      </c>
      <c r="E210" s="20">
        <v>181808.5</v>
      </c>
      <c r="F210" s="18">
        <f t="shared" si="4"/>
        <v>319691603.40999949</v>
      </c>
    </row>
    <row r="211" spans="1:6" x14ac:dyDescent="0.25">
      <c r="A211" s="25">
        <v>6449</v>
      </c>
      <c r="B211" s="28" t="s">
        <v>182</v>
      </c>
      <c r="C211" s="26" t="s">
        <v>100</v>
      </c>
      <c r="D211" s="22">
        <v>0</v>
      </c>
      <c r="E211" s="20">
        <v>172099.57</v>
      </c>
      <c r="F211" s="18">
        <f t="shared" si="4"/>
        <v>319519503.8399995</v>
      </c>
    </row>
    <row r="212" spans="1:6" x14ac:dyDescent="0.25">
      <c r="A212" s="25">
        <v>6450</v>
      </c>
      <c r="B212" s="28" t="s">
        <v>182</v>
      </c>
      <c r="C212" s="26" t="s">
        <v>49</v>
      </c>
      <c r="D212" s="22">
        <v>0</v>
      </c>
      <c r="E212" s="20">
        <v>17383.18</v>
      </c>
      <c r="F212" s="18">
        <f t="shared" si="4"/>
        <v>319502120.65999949</v>
      </c>
    </row>
    <row r="213" spans="1:6" x14ac:dyDescent="0.25">
      <c r="A213" s="25">
        <v>6454</v>
      </c>
      <c r="B213" s="28" t="s">
        <v>182</v>
      </c>
      <c r="C213" s="26" t="s">
        <v>80</v>
      </c>
      <c r="D213" s="22">
        <v>0</v>
      </c>
      <c r="E213" s="20">
        <v>70841.8</v>
      </c>
      <c r="F213" s="18">
        <f t="shared" si="4"/>
        <v>319431278.85999948</v>
      </c>
    </row>
    <row r="214" spans="1:6" x14ac:dyDescent="0.25">
      <c r="A214" s="25">
        <v>6459</v>
      </c>
      <c r="B214" s="28" t="s">
        <v>182</v>
      </c>
      <c r="C214" s="26" t="s">
        <v>113</v>
      </c>
      <c r="D214" s="22">
        <v>0</v>
      </c>
      <c r="E214" s="20">
        <v>103660.73</v>
      </c>
      <c r="F214" s="18">
        <f t="shared" si="4"/>
        <v>319327618.12999946</v>
      </c>
    </row>
    <row r="215" spans="1:6" x14ac:dyDescent="0.25">
      <c r="A215" s="25">
        <v>6481</v>
      </c>
      <c r="B215" s="28" t="s">
        <v>183</v>
      </c>
      <c r="C215" s="26" t="s">
        <v>83</v>
      </c>
      <c r="D215" s="22">
        <v>0</v>
      </c>
      <c r="E215" s="20">
        <v>31418.77</v>
      </c>
      <c r="F215" s="18">
        <f t="shared" si="4"/>
        <v>319296199.35999948</v>
      </c>
    </row>
    <row r="216" spans="1:6" x14ac:dyDescent="0.25">
      <c r="A216" s="25">
        <v>6484</v>
      </c>
      <c r="B216" s="28" t="s">
        <v>183</v>
      </c>
      <c r="C216" s="26" t="s">
        <v>134</v>
      </c>
      <c r="D216" s="22">
        <v>0</v>
      </c>
      <c r="E216" s="20">
        <v>884027.4</v>
      </c>
      <c r="F216" s="18">
        <f t="shared" si="4"/>
        <v>318412171.9599995</v>
      </c>
    </row>
    <row r="217" spans="1:6" x14ac:dyDescent="0.25">
      <c r="A217" s="25">
        <v>6486</v>
      </c>
      <c r="B217" s="28" t="s">
        <v>183</v>
      </c>
      <c r="C217" s="26" t="s">
        <v>60</v>
      </c>
      <c r="D217" s="22">
        <v>0</v>
      </c>
      <c r="E217" s="20">
        <v>97310.78</v>
      </c>
      <c r="F217" s="18">
        <f t="shared" si="4"/>
        <v>318314861.17999953</v>
      </c>
    </row>
    <row r="218" spans="1:6" x14ac:dyDescent="0.25">
      <c r="A218" s="25">
        <v>6489</v>
      </c>
      <c r="B218" s="28" t="s">
        <v>183</v>
      </c>
      <c r="C218" s="26" t="s">
        <v>78</v>
      </c>
      <c r="D218" s="22">
        <v>0</v>
      </c>
      <c r="E218" s="20">
        <v>25180</v>
      </c>
      <c r="F218" s="18">
        <f t="shared" si="4"/>
        <v>318289681.17999953</v>
      </c>
    </row>
    <row r="219" spans="1:6" x14ac:dyDescent="0.25">
      <c r="A219" s="25">
        <v>6491</v>
      </c>
      <c r="B219" s="28" t="s">
        <v>183</v>
      </c>
      <c r="C219" s="26" t="s">
        <v>66</v>
      </c>
      <c r="D219" s="22">
        <v>0</v>
      </c>
      <c r="E219" s="20">
        <v>41962.44</v>
      </c>
      <c r="F219" s="18">
        <f t="shared" si="4"/>
        <v>318247718.73999953</v>
      </c>
    </row>
    <row r="220" spans="1:6" x14ac:dyDescent="0.25">
      <c r="A220" s="25">
        <v>6493</v>
      </c>
      <c r="B220" s="28" t="s">
        <v>183</v>
      </c>
      <c r="C220" s="26" t="s">
        <v>48</v>
      </c>
      <c r="D220" s="22">
        <v>0</v>
      </c>
      <c r="E220" s="20">
        <v>103476.73</v>
      </c>
      <c r="F220" s="18">
        <f t="shared" si="4"/>
        <v>318144242.00999951</v>
      </c>
    </row>
    <row r="221" spans="1:6" x14ac:dyDescent="0.25">
      <c r="A221" s="25">
        <v>6494</v>
      </c>
      <c r="B221" s="28" t="s">
        <v>183</v>
      </c>
      <c r="C221" s="26" t="s">
        <v>184</v>
      </c>
      <c r="D221" s="22">
        <v>0</v>
      </c>
      <c r="E221" s="20">
        <v>72168.800000000003</v>
      </c>
      <c r="F221" s="18">
        <f t="shared" si="4"/>
        <v>318072073.2099995</v>
      </c>
    </row>
    <row r="222" spans="1:6" x14ac:dyDescent="0.25">
      <c r="A222" s="25">
        <v>6496</v>
      </c>
      <c r="B222" s="28" t="s">
        <v>183</v>
      </c>
      <c r="C222" s="26" t="s">
        <v>185</v>
      </c>
      <c r="D222" s="22">
        <v>0</v>
      </c>
      <c r="E222" s="20">
        <v>197364.85</v>
      </c>
      <c r="F222" s="18">
        <f t="shared" si="4"/>
        <v>317874708.35999948</v>
      </c>
    </row>
    <row r="223" spans="1:6" x14ac:dyDescent="0.25">
      <c r="A223" s="25">
        <v>6498</v>
      </c>
      <c r="B223" s="28" t="s">
        <v>183</v>
      </c>
      <c r="C223" s="26" t="s">
        <v>44</v>
      </c>
      <c r="D223" s="22">
        <v>0</v>
      </c>
      <c r="E223" s="20">
        <v>39333.33</v>
      </c>
      <c r="F223" s="18">
        <f t="shared" si="4"/>
        <v>317835375.02999949</v>
      </c>
    </row>
    <row r="224" spans="1:6" x14ac:dyDescent="0.25">
      <c r="A224" s="25">
        <v>6511</v>
      </c>
      <c r="B224" s="28" t="s">
        <v>186</v>
      </c>
      <c r="C224" s="26" t="s">
        <v>85</v>
      </c>
      <c r="D224" s="22">
        <v>0</v>
      </c>
      <c r="E224" s="20">
        <v>618900</v>
      </c>
      <c r="F224" s="18">
        <f t="shared" si="4"/>
        <v>317216475.02999949</v>
      </c>
    </row>
    <row r="225" spans="1:6" x14ac:dyDescent="0.25">
      <c r="A225" s="25">
        <v>6524</v>
      </c>
      <c r="B225" s="28" t="s">
        <v>187</v>
      </c>
      <c r="C225" s="26" t="s">
        <v>87</v>
      </c>
      <c r="D225" s="22">
        <v>0</v>
      </c>
      <c r="E225" s="20">
        <v>250000</v>
      </c>
      <c r="F225" s="18">
        <f t="shared" si="4"/>
        <v>316966475.02999949</v>
      </c>
    </row>
    <row r="226" spans="1:6" x14ac:dyDescent="0.25">
      <c r="A226" s="25">
        <v>6543</v>
      </c>
      <c r="B226" s="28" t="s">
        <v>187</v>
      </c>
      <c r="C226" s="26" t="s">
        <v>62</v>
      </c>
      <c r="D226" s="22">
        <v>0</v>
      </c>
      <c r="E226" s="20">
        <v>104007</v>
      </c>
      <c r="F226" s="18">
        <f t="shared" si="4"/>
        <v>316862468.02999949</v>
      </c>
    </row>
    <row r="227" spans="1:6" x14ac:dyDescent="0.25">
      <c r="A227" s="25">
        <v>6545</v>
      </c>
      <c r="B227" s="28" t="s">
        <v>187</v>
      </c>
      <c r="C227" s="26" t="s">
        <v>15</v>
      </c>
      <c r="D227" s="22">
        <v>0</v>
      </c>
      <c r="E227" s="20">
        <v>132799.56</v>
      </c>
      <c r="F227" s="18">
        <f t="shared" si="4"/>
        <v>316729668.46999949</v>
      </c>
    </row>
    <row r="228" spans="1:6" x14ac:dyDescent="0.25">
      <c r="A228" s="25">
        <v>6568</v>
      </c>
      <c r="B228" s="28" t="s">
        <v>188</v>
      </c>
      <c r="C228" s="26" t="s">
        <v>207</v>
      </c>
      <c r="D228" s="22">
        <v>0</v>
      </c>
      <c r="E228" s="20">
        <v>253158</v>
      </c>
      <c r="F228" s="18">
        <f t="shared" si="4"/>
        <v>316476510.46999949</v>
      </c>
    </row>
    <row r="229" spans="1:6" x14ac:dyDescent="0.25">
      <c r="A229" s="25">
        <v>6572</v>
      </c>
      <c r="B229" s="28" t="s">
        <v>188</v>
      </c>
      <c r="C229" s="26" t="s">
        <v>165</v>
      </c>
      <c r="D229" s="22">
        <v>0</v>
      </c>
      <c r="E229" s="20">
        <v>936746.92</v>
      </c>
      <c r="F229" s="18">
        <f t="shared" si="4"/>
        <v>315539763.54999948</v>
      </c>
    </row>
    <row r="230" spans="1:6" x14ac:dyDescent="0.25">
      <c r="A230" s="25">
        <v>6576</v>
      </c>
      <c r="B230" s="28" t="s">
        <v>188</v>
      </c>
      <c r="C230" s="26" t="s">
        <v>108</v>
      </c>
      <c r="D230" s="22">
        <v>0</v>
      </c>
      <c r="E230" s="20">
        <v>1639799.99</v>
      </c>
      <c r="F230" s="18">
        <f t="shared" si="4"/>
        <v>313899963.55999947</v>
      </c>
    </row>
    <row r="231" spans="1:6" x14ac:dyDescent="0.25">
      <c r="A231" s="25">
        <v>6582</v>
      </c>
      <c r="B231" s="28" t="s">
        <v>188</v>
      </c>
      <c r="C231" s="26" t="s">
        <v>189</v>
      </c>
      <c r="D231" s="22">
        <v>0</v>
      </c>
      <c r="E231" s="20">
        <v>196009</v>
      </c>
      <c r="F231" s="18">
        <f t="shared" si="4"/>
        <v>313703954.55999947</v>
      </c>
    </row>
    <row r="232" spans="1:6" x14ac:dyDescent="0.25">
      <c r="A232" s="25">
        <v>6589</v>
      </c>
      <c r="B232" s="28" t="s">
        <v>188</v>
      </c>
      <c r="C232" s="26" t="s">
        <v>14</v>
      </c>
      <c r="D232" s="22">
        <v>0</v>
      </c>
      <c r="E232" s="20">
        <v>243043.75</v>
      </c>
      <c r="F232" s="18">
        <f t="shared" si="4"/>
        <v>313460910.80999947</v>
      </c>
    </row>
    <row r="233" spans="1:6" x14ac:dyDescent="0.25">
      <c r="A233" s="25">
        <v>6614</v>
      </c>
      <c r="B233" s="28" t="s">
        <v>190</v>
      </c>
      <c r="C233" s="26" t="s">
        <v>76</v>
      </c>
      <c r="D233" s="22">
        <v>0</v>
      </c>
      <c r="E233" s="20">
        <v>1060000</v>
      </c>
      <c r="F233" s="18">
        <f t="shared" si="4"/>
        <v>312400910.80999947</v>
      </c>
    </row>
    <row r="234" spans="1:6" x14ac:dyDescent="0.25">
      <c r="A234" s="25">
        <v>6620</v>
      </c>
      <c r="B234" s="28" t="s">
        <v>190</v>
      </c>
      <c r="C234" s="26" t="s">
        <v>106</v>
      </c>
      <c r="D234" s="22">
        <v>0</v>
      </c>
      <c r="E234" s="20">
        <v>354000</v>
      </c>
      <c r="F234" s="18">
        <f t="shared" si="4"/>
        <v>312046910.80999947</v>
      </c>
    </row>
    <row r="235" spans="1:6" x14ac:dyDescent="0.25">
      <c r="A235" s="25">
        <v>6623</v>
      </c>
      <c r="B235" s="28" t="s">
        <v>190</v>
      </c>
      <c r="C235" s="26" t="s">
        <v>191</v>
      </c>
      <c r="D235" s="22">
        <v>0</v>
      </c>
      <c r="E235" s="20">
        <v>246100.8</v>
      </c>
      <c r="F235" s="18">
        <f t="shared" si="4"/>
        <v>311800810.00999945</v>
      </c>
    </row>
    <row r="236" spans="1:6" x14ac:dyDescent="0.25">
      <c r="A236" s="25">
        <v>6625</v>
      </c>
      <c r="B236" s="28" t="s">
        <v>190</v>
      </c>
      <c r="C236" s="26" t="s">
        <v>192</v>
      </c>
      <c r="D236" s="22">
        <v>0</v>
      </c>
      <c r="E236" s="20">
        <v>41126.160000000003</v>
      </c>
      <c r="F236" s="18">
        <f t="shared" si="4"/>
        <v>311759683.84999943</v>
      </c>
    </row>
    <row r="237" spans="1:6" x14ac:dyDescent="0.25">
      <c r="A237" s="25">
        <v>6627</v>
      </c>
      <c r="B237" s="28" t="s">
        <v>190</v>
      </c>
      <c r="C237" s="26" t="s">
        <v>193</v>
      </c>
      <c r="D237" s="22">
        <v>0</v>
      </c>
      <c r="E237" s="20">
        <v>161834.76</v>
      </c>
      <c r="F237" s="18">
        <f t="shared" si="4"/>
        <v>311597849.08999944</v>
      </c>
    </row>
    <row r="238" spans="1:6" x14ac:dyDescent="0.25">
      <c r="A238" s="25">
        <v>6629</v>
      </c>
      <c r="B238" s="28" t="s">
        <v>190</v>
      </c>
      <c r="C238" s="26" t="s">
        <v>86</v>
      </c>
      <c r="D238" s="22">
        <v>0</v>
      </c>
      <c r="E238" s="20">
        <v>119846.35</v>
      </c>
      <c r="F238" s="18">
        <f t="shared" si="4"/>
        <v>311478002.73999941</v>
      </c>
    </row>
    <row r="239" spans="1:6" x14ac:dyDescent="0.25">
      <c r="A239" s="25">
        <v>6645</v>
      </c>
      <c r="B239" s="28" t="s">
        <v>190</v>
      </c>
      <c r="C239" s="26" t="s">
        <v>35</v>
      </c>
      <c r="D239" s="22">
        <v>0</v>
      </c>
      <c r="E239" s="20">
        <v>451850</v>
      </c>
      <c r="F239" s="18">
        <f t="shared" si="4"/>
        <v>311026152.73999941</v>
      </c>
    </row>
    <row r="240" spans="1:6" x14ac:dyDescent="0.25">
      <c r="A240" s="25">
        <v>6657</v>
      </c>
      <c r="B240" s="28" t="s">
        <v>190</v>
      </c>
      <c r="C240" s="26" t="s">
        <v>70</v>
      </c>
      <c r="D240" s="22">
        <v>0</v>
      </c>
      <c r="E240" s="20">
        <v>208692</v>
      </c>
      <c r="F240" s="18">
        <f t="shared" si="4"/>
        <v>310817460.73999941</v>
      </c>
    </row>
    <row r="241" spans="1:6" x14ac:dyDescent="0.25">
      <c r="A241" s="25">
        <v>6662</v>
      </c>
      <c r="B241" s="28" t="s">
        <v>190</v>
      </c>
      <c r="C241" s="26" t="s">
        <v>76</v>
      </c>
      <c r="D241" s="22">
        <v>0</v>
      </c>
      <c r="E241" s="20">
        <v>400000</v>
      </c>
      <c r="F241" s="18">
        <f t="shared" si="4"/>
        <v>310417460.73999941</v>
      </c>
    </row>
    <row r="242" spans="1:6" x14ac:dyDescent="0.25">
      <c r="A242" s="25">
        <v>6665</v>
      </c>
      <c r="B242" s="28" t="s">
        <v>190</v>
      </c>
      <c r="C242" s="26" t="s">
        <v>194</v>
      </c>
      <c r="D242" s="22">
        <v>0</v>
      </c>
      <c r="E242" s="20">
        <v>210463.3</v>
      </c>
      <c r="F242" s="18">
        <f t="shared" si="4"/>
        <v>310206997.4399994</v>
      </c>
    </row>
    <row r="243" spans="1:6" x14ac:dyDescent="0.25">
      <c r="A243" s="25">
        <v>6667</v>
      </c>
      <c r="B243" s="28" t="s">
        <v>190</v>
      </c>
      <c r="C243" s="26" t="s">
        <v>195</v>
      </c>
      <c r="D243" s="22">
        <v>0</v>
      </c>
      <c r="E243" s="20">
        <v>302080</v>
      </c>
      <c r="F243" s="18">
        <f t="shared" si="4"/>
        <v>309904917.4399994</v>
      </c>
    </row>
    <row r="244" spans="1:6" x14ac:dyDescent="0.25">
      <c r="A244" s="25">
        <v>6682</v>
      </c>
      <c r="B244" s="28" t="s">
        <v>196</v>
      </c>
      <c r="C244" s="26" t="s">
        <v>37</v>
      </c>
      <c r="D244" s="22">
        <v>0</v>
      </c>
      <c r="E244" s="20">
        <v>132742.79999999999</v>
      </c>
      <c r="F244" s="18">
        <f t="shared" si="4"/>
        <v>309772174.63999939</v>
      </c>
    </row>
    <row r="245" spans="1:6" x14ac:dyDescent="0.25">
      <c r="A245" s="25">
        <v>6692</v>
      </c>
      <c r="B245" s="28" t="s">
        <v>196</v>
      </c>
      <c r="C245" s="26" t="s">
        <v>63</v>
      </c>
      <c r="D245" s="22">
        <v>0</v>
      </c>
      <c r="E245" s="20">
        <v>80134.789999999994</v>
      </c>
      <c r="F245" s="18">
        <f t="shared" si="4"/>
        <v>309692039.84999937</v>
      </c>
    </row>
    <row r="246" spans="1:6" x14ac:dyDescent="0.25">
      <c r="A246" s="25">
        <v>6694</v>
      </c>
      <c r="B246" s="28" t="s">
        <v>196</v>
      </c>
      <c r="C246" s="26" t="s">
        <v>189</v>
      </c>
      <c r="D246" s="22">
        <v>0</v>
      </c>
      <c r="E246" s="20">
        <v>215610.73</v>
      </c>
      <c r="F246" s="18">
        <f t="shared" si="4"/>
        <v>309476429.11999935</v>
      </c>
    </row>
    <row r="247" spans="1:6" x14ac:dyDescent="0.25">
      <c r="A247" s="25">
        <v>6700</v>
      </c>
      <c r="B247" s="28" t="s">
        <v>196</v>
      </c>
      <c r="C247" s="26" t="s">
        <v>36</v>
      </c>
      <c r="D247" s="22">
        <v>0</v>
      </c>
      <c r="E247" s="20">
        <v>681746.25</v>
      </c>
      <c r="F247" s="18">
        <f t="shared" si="4"/>
        <v>308794682.86999935</v>
      </c>
    </row>
    <row r="248" spans="1:6" x14ac:dyDescent="0.25">
      <c r="A248" s="25">
        <v>6705</v>
      </c>
      <c r="B248" s="28" t="s">
        <v>196</v>
      </c>
      <c r="C248" s="26" t="s">
        <v>89</v>
      </c>
      <c r="D248" s="22">
        <v>0</v>
      </c>
      <c r="E248" s="20">
        <v>29500</v>
      </c>
      <c r="F248" s="18">
        <f t="shared" si="4"/>
        <v>308765182.86999935</v>
      </c>
    </row>
    <row r="249" spans="1:6" x14ac:dyDescent="0.25">
      <c r="A249" s="25">
        <v>6708</v>
      </c>
      <c r="B249" s="28" t="s">
        <v>196</v>
      </c>
      <c r="C249" s="26" t="s">
        <v>197</v>
      </c>
      <c r="D249" s="22">
        <v>0</v>
      </c>
      <c r="E249" s="20">
        <v>106200</v>
      </c>
      <c r="F249" s="18">
        <f t="shared" si="4"/>
        <v>308658982.86999935</v>
      </c>
    </row>
    <row r="250" spans="1:6" x14ac:dyDescent="0.25">
      <c r="A250" s="25">
        <v>6720</v>
      </c>
      <c r="B250" s="28" t="s">
        <v>196</v>
      </c>
      <c r="C250" s="26" t="s">
        <v>147</v>
      </c>
      <c r="D250" s="22">
        <v>0</v>
      </c>
      <c r="E250" s="20">
        <v>23600</v>
      </c>
      <c r="F250" s="18">
        <f t="shared" si="4"/>
        <v>308635382.86999935</v>
      </c>
    </row>
    <row r="251" spans="1:6" x14ac:dyDescent="0.25">
      <c r="A251" s="25">
        <v>6722</v>
      </c>
      <c r="B251" s="28" t="s">
        <v>196</v>
      </c>
      <c r="C251" s="26" t="s">
        <v>102</v>
      </c>
      <c r="D251" s="22">
        <v>0</v>
      </c>
      <c r="E251" s="20">
        <v>47200</v>
      </c>
      <c r="F251" s="18">
        <f t="shared" si="4"/>
        <v>308588182.86999935</v>
      </c>
    </row>
    <row r="252" spans="1:6" x14ac:dyDescent="0.25">
      <c r="A252" s="25">
        <v>6724</v>
      </c>
      <c r="B252" s="28" t="s">
        <v>196</v>
      </c>
      <c r="C252" s="26" t="s">
        <v>14</v>
      </c>
      <c r="D252" s="22">
        <v>0</v>
      </c>
      <c r="E252" s="20">
        <v>42865.440000000002</v>
      </c>
      <c r="F252" s="18">
        <f t="shared" si="4"/>
        <v>308545317.42999935</v>
      </c>
    </row>
    <row r="253" spans="1:6" x14ac:dyDescent="0.25">
      <c r="A253" s="25">
        <v>6725</v>
      </c>
      <c r="B253" s="28" t="s">
        <v>196</v>
      </c>
      <c r="C253" s="26" t="s">
        <v>31</v>
      </c>
      <c r="D253" s="22">
        <v>0</v>
      </c>
      <c r="E253" s="20">
        <v>457938</v>
      </c>
      <c r="F253" s="18">
        <f t="shared" si="4"/>
        <v>308087379.42999935</v>
      </c>
    </row>
    <row r="254" spans="1:6" x14ac:dyDescent="0.25">
      <c r="A254" s="25">
        <v>6728</v>
      </c>
      <c r="B254" s="28" t="s">
        <v>196</v>
      </c>
      <c r="C254" s="26" t="s">
        <v>88</v>
      </c>
      <c r="D254" s="22">
        <v>0</v>
      </c>
      <c r="E254" s="20">
        <v>49560</v>
      </c>
      <c r="F254" s="18">
        <f t="shared" si="4"/>
        <v>308037819.42999935</v>
      </c>
    </row>
    <row r="255" spans="1:6" x14ac:dyDescent="0.25">
      <c r="A255" s="25">
        <v>6730</v>
      </c>
      <c r="B255" s="28" t="s">
        <v>196</v>
      </c>
      <c r="C255" s="26" t="s">
        <v>35</v>
      </c>
      <c r="D255" s="22">
        <v>0</v>
      </c>
      <c r="E255" s="20">
        <v>58296</v>
      </c>
      <c r="F255" s="18">
        <f t="shared" si="4"/>
        <v>307979523.42999935</v>
      </c>
    </row>
    <row r="256" spans="1:6" x14ac:dyDescent="0.25">
      <c r="A256" s="25">
        <v>6731</v>
      </c>
      <c r="B256" s="28" t="s">
        <v>196</v>
      </c>
      <c r="C256" s="26" t="s">
        <v>218</v>
      </c>
      <c r="D256" s="22">
        <v>0</v>
      </c>
      <c r="E256" s="20">
        <v>6308717.0800000001</v>
      </c>
      <c r="F256" s="18">
        <f t="shared" si="4"/>
        <v>301670806.34999937</v>
      </c>
    </row>
    <row r="257" spans="1:6" x14ac:dyDescent="0.25">
      <c r="A257" s="25">
        <v>6734</v>
      </c>
      <c r="B257" s="28" t="s">
        <v>196</v>
      </c>
      <c r="C257" s="26" t="s">
        <v>54</v>
      </c>
      <c r="D257" s="22">
        <v>0</v>
      </c>
      <c r="E257" s="20">
        <v>119376.13</v>
      </c>
      <c r="F257" s="18">
        <f t="shared" si="4"/>
        <v>301551430.21999937</v>
      </c>
    </row>
    <row r="258" spans="1:6" x14ac:dyDescent="0.25">
      <c r="A258" s="25">
        <v>6737</v>
      </c>
      <c r="B258" s="28" t="s">
        <v>196</v>
      </c>
      <c r="C258" s="26" t="s">
        <v>198</v>
      </c>
      <c r="D258" s="22">
        <v>0</v>
      </c>
      <c r="E258" s="20">
        <v>19652</v>
      </c>
      <c r="F258" s="18">
        <f t="shared" si="4"/>
        <v>301531778.21999937</v>
      </c>
    </row>
    <row r="259" spans="1:6" x14ac:dyDescent="0.25">
      <c r="A259" s="25">
        <v>6739</v>
      </c>
      <c r="B259" s="28" t="s">
        <v>196</v>
      </c>
      <c r="C259" s="26" t="s">
        <v>165</v>
      </c>
      <c r="D259" s="22">
        <v>0</v>
      </c>
      <c r="E259" s="20">
        <v>700456.07</v>
      </c>
      <c r="F259" s="18">
        <f t="shared" si="4"/>
        <v>300831322.14999938</v>
      </c>
    </row>
    <row r="260" spans="1:6" x14ac:dyDescent="0.25">
      <c r="A260" s="25">
        <v>6741</v>
      </c>
      <c r="B260" s="28" t="s">
        <v>196</v>
      </c>
      <c r="C260" s="26" t="s">
        <v>35</v>
      </c>
      <c r="D260" s="22">
        <v>0</v>
      </c>
      <c r="E260" s="20">
        <v>200910</v>
      </c>
      <c r="F260" s="18">
        <f t="shared" si="4"/>
        <v>300630412.14999938</v>
      </c>
    </row>
    <row r="261" spans="1:6" x14ac:dyDescent="0.25">
      <c r="A261" s="25">
        <v>6745</v>
      </c>
      <c r="B261" s="28" t="s">
        <v>196</v>
      </c>
      <c r="C261" s="26" t="s">
        <v>207</v>
      </c>
      <c r="D261" s="22">
        <v>0</v>
      </c>
      <c r="E261" s="20">
        <v>275021</v>
      </c>
      <c r="F261" s="18">
        <f t="shared" si="4"/>
        <v>300355391.14999938</v>
      </c>
    </row>
    <row r="262" spans="1:6" x14ac:dyDescent="0.25">
      <c r="A262" s="25">
        <v>6753</v>
      </c>
      <c r="B262" s="28" t="s">
        <v>196</v>
      </c>
      <c r="C262" s="26" t="s">
        <v>35</v>
      </c>
      <c r="D262" s="22">
        <v>0</v>
      </c>
      <c r="E262" s="20">
        <v>230939.39</v>
      </c>
      <c r="F262" s="18">
        <f t="shared" si="4"/>
        <v>300124451.75999939</v>
      </c>
    </row>
    <row r="263" spans="1:6" x14ac:dyDescent="0.25">
      <c r="A263" s="25">
        <v>6755</v>
      </c>
      <c r="B263" s="28" t="s">
        <v>196</v>
      </c>
      <c r="C263" s="26" t="s">
        <v>124</v>
      </c>
      <c r="D263" s="22">
        <v>0</v>
      </c>
      <c r="E263" s="20">
        <v>21510</v>
      </c>
      <c r="F263" s="18">
        <f t="shared" si="4"/>
        <v>300102941.75999939</v>
      </c>
    </row>
    <row r="264" spans="1:6" x14ac:dyDescent="0.25">
      <c r="A264" s="25">
        <v>6756</v>
      </c>
      <c r="B264" s="28" t="s">
        <v>196</v>
      </c>
      <c r="C264" s="26" t="s">
        <v>16</v>
      </c>
      <c r="D264" s="22">
        <v>0</v>
      </c>
      <c r="E264" s="20">
        <v>987249.23</v>
      </c>
      <c r="F264" s="18">
        <f t="shared" si="4"/>
        <v>299115692.52999938</v>
      </c>
    </row>
    <row r="265" spans="1:6" x14ac:dyDescent="0.25">
      <c r="A265" s="25">
        <v>6758</v>
      </c>
      <c r="B265" s="28" t="s">
        <v>196</v>
      </c>
      <c r="C265" s="26" t="s">
        <v>36</v>
      </c>
      <c r="D265" s="22">
        <v>0</v>
      </c>
      <c r="E265" s="20">
        <v>68440</v>
      </c>
      <c r="F265" s="18">
        <f t="shared" si="4"/>
        <v>299047252.52999938</v>
      </c>
    </row>
    <row r="266" spans="1:6" x14ac:dyDescent="0.25">
      <c r="A266" s="25">
        <v>6772</v>
      </c>
      <c r="B266" s="28" t="s">
        <v>196</v>
      </c>
      <c r="C266" s="26" t="s">
        <v>199</v>
      </c>
      <c r="D266" s="22">
        <v>0</v>
      </c>
      <c r="E266" s="20">
        <v>179200</v>
      </c>
      <c r="F266" s="18">
        <f t="shared" si="4"/>
        <v>298868052.52999938</v>
      </c>
    </row>
    <row r="267" spans="1:6" x14ac:dyDescent="0.25">
      <c r="A267" s="25">
        <v>6774</v>
      </c>
      <c r="B267" s="28" t="s">
        <v>196</v>
      </c>
      <c r="C267" s="26" t="s">
        <v>200</v>
      </c>
      <c r="D267" s="22">
        <v>0</v>
      </c>
      <c r="E267" s="20">
        <v>38275</v>
      </c>
      <c r="F267" s="18">
        <f t="shared" si="4"/>
        <v>298829777.52999938</v>
      </c>
    </row>
    <row r="268" spans="1:6" x14ac:dyDescent="0.25">
      <c r="A268" s="25">
        <v>6792</v>
      </c>
      <c r="B268" s="28" t="s">
        <v>196</v>
      </c>
      <c r="C268" s="26" t="s">
        <v>112</v>
      </c>
      <c r="D268" s="22">
        <v>0</v>
      </c>
      <c r="E268" s="20">
        <v>31199.93</v>
      </c>
      <c r="F268" s="18">
        <f t="shared" si="4"/>
        <v>298798577.59999937</v>
      </c>
    </row>
    <row r="269" spans="1:6" x14ac:dyDescent="0.25">
      <c r="A269" s="25">
        <v>6795</v>
      </c>
      <c r="B269" s="28" t="s">
        <v>196</v>
      </c>
      <c r="C269" s="26" t="s">
        <v>115</v>
      </c>
      <c r="D269" s="22">
        <v>0</v>
      </c>
      <c r="E269" s="20">
        <v>42535.66</v>
      </c>
      <c r="F269" s="18">
        <f t="shared" si="4"/>
        <v>298756041.93999934</v>
      </c>
    </row>
    <row r="270" spans="1:6" x14ac:dyDescent="0.25">
      <c r="A270" s="25">
        <v>6799</v>
      </c>
      <c r="B270" s="28" t="s">
        <v>196</v>
      </c>
      <c r="C270" s="26" t="s">
        <v>180</v>
      </c>
      <c r="D270" s="22">
        <v>0</v>
      </c>
      <c r="E270" s="20">
        <v>23600</v>
      </c>
      <c r="F270" s="18">
        <f t="shared" si="4"/>
        <v>298732441.93999934</v>
      </c>
    </row>
    <row r="271" spans="1:6" x14ac:dyDescent="0.25">
      <c r="A271" s="25">
        <v>6804</v>
      </c>
      <c r="B271" s="28" t="s">
        <v>196</v>
      </c>
      <c r="C271" s="26" t="s">
        <v>124</v>
      </c>
      <c r="D271" s="22">
        <v>0</v>
      </c>
      <c r="E271" s="20">
        <v>104020</v>
      </c>
      <c r="F271" s="18">
        <f t="shared" si="4"/>
        <v>298628421.93999934</v>
      </c>
    </row>
    <row r="272" spans="1:6" x14ac:dyDescent="0.25">
      <c r="A272" s="25">
        <v>6806</v>
      </c>
      <c r="B272" s="28" t="s">
        <v>196</v>
      </c>
      <c r="C272" s="26" t="s">
        <v>147</v>
      </c>
      <c r="D272" s="22">
        <v>0</v>
      </c>
      <c r="E272" s="20">
        <v>47200</v>
      </c>
      <c r="F272" s="18">
        <f t="shared" si="4"/>
        <v>298581221.93999934</v>
      </c>
    </row>
    <row r="273" spans="1:8" ht="14.25" customHeight="1" x14ac:dyDescent="0.25">
      <c r="A273" s="25">
        <v>6808</v>
      </c>
      <c r="B273" s="28" t="s">
        <v>196</v>
      </c>
      <c r="C273" s="26" t="s">
        <v>14</v>
      </c>
      <c r="D273" s="22">
        <v>0</v>
      </c>
      <c r="E273" s="20">
        <v>305680.31</v>
      </c>
      <c r="F273" s="18">
        <f t="shared" ref="F273:F274" si="5">+F272-E273</f>
        <v>298275541.62999934</v>
      </c>
    </row>
    <row r="274" spans="1:8" ht="16.5" thickBot="1" x14ac:dyDescent="0.3">
      <c r="A274" s="25" t="s">
        <v>91</v>
      </c>
      <c r="B274" s="28" t="s">
        <v>84</v>
      </c>
      <c r="C274" s="26" t="s">
        <v>92</v>
      </c>
      <c r="D274" s="22">
        <v>0</v>
      </c>
      <c r="E274" s="20">
        <v>74597.240000000005</v>
      </c>
      <c r="F274" s="18">
        <f t="shared" si="5"/>
        <v>298200944.38999933</v>
      </c>
    </row>
    <row r="275" spans="1:8" ht="16.5" customHeight="1" thickBot="1" x14ac:dyDescent="0.3">
      <c r="A275" s="45" t="s">
        <v>20</v>
      </c>
      <c r="B275" s="46"/>
      <c r="C275" s="47"/>
      <c r="D275" s="29">
        <f>SUM(D12:D274)</f>
        <v>152218347.81</v>
      </c>
      <c r="E275" s="29">
        <f>SUM(E12:E274)</f>
        <v>184454555.77000001</v>
      </c>
      <c r="F275" s="30"/>
    </row>
    <row r="276" spans="1:8" ht="16.5" customHeight="1" thickBot="1" x14ac:dyDescent="0.3">
      <c r="A276" s="45" t="s">
        <v>219</v>
      </c>
      <c r="B276" s="46"/>
      <c r="C276" s="46"/>
      <c r="D276" s="38"/>
      <c r="E276" s="39"/>
      <c r="F276" s="31">
        <f>+F274</f>
        <v>298200944.38999933</v>
      </c>
    </row>
    <row r="277" spans="1:8" x14ac:dyDescent="0.25">
      <c r="A277" s="4"/>
      <c r="B277" s="4"/>
      <c r="C277" s="4"/>
      <c r="D277" s="4"/>
      <c r="E277" s="4"/>
      <c r="H277" s="32"/>
    </row>
    <row r="278" spans="1:8" x14ac:dyDescent="0.25">
      <c r="A278" s="4"/>
      <c r="B278" s="4"/>
      <c r="C278" s="4"/>
      <c r="D278" s="4"/>
      <c r="E278" s="4"/>
    </row>
    <row r="279" spans="1:8" x14ac:dyDescent="0.25">
      <c r="A279" s="4"/>
      <c r="B279" s="4"/>
      <c r="C279" s="4"/>
      <c r="D279" s="4"/>
      <c r="E279" s="4"/>
    </row>
    <row r="280" spans="1:8" x14ac:dyDescent="0.25">
      <c r="A280" s="4"/>
      <c r="B280" s="4"/>
      <c r="C280" s="4"/>
      <c r="D280" s="4"/>
      <c r="E280" s="4"/>
    </row>
    <row r="281" spans="1:8" x14ac:dyDescent="0.25">
      <c r="A281" s="4"/>
      <c r="B281" s="4"/>
      <c r="C281" s="4"/>
      <c r="D281" s="4"/>
      <c r="E281" s="4"/>
    </row>
    <row r="282" spans="1:8" ht="16.5" customHeight="1" x14ac:dyDescent="0.25">
      <c r="A282" s="1"/>
      <c r="B282" s="1"/>
      <c r="C282" s="2"/>
      <c r="D282" s="2"/>
      <c r="E282" s="2"/>
      <c r="F282" s="3"/>
    </row>
    <row r="283" spans="1:8" ht="15.75" customHeight="1" x14ac:dyDescent="0.25">
      <c r="A283" s="34" t="s">
        <v>21</v>
      </c>
      <c r="B283" s="34"/>
      <c r="C283" s="13" t="s">
        <v>22</v>
      </c>
      <c r="D283" s="34" t="s">
        <v>23</v>
      </c>
      <c r="E283" s="34"/>
      <c r="F283" s="34"/>
    </row>
    <row r="284" spans="1:8" ht="15.75" customHeight="1" x14ac:dyDescent="0.25">
      <c r="A284" s="14" t="s">
        <v>24</v>
      </c>
      <c r="B284" s="14"/>
      <c r="C284" s="14" t="s">
        <v>25</v>
      </c>
      <c r="D284" s="36" t="s">
        <v>26</v>
      </c>
      <c r="E284" s="36"/>
      <c r="F284" s="36"/>
    </row>
    <row r="285" spans="1:8" ht="15.75" customHeight="1" x14ac:dyDescent="0.25">
      <c r="A285" s="34" t="s">
        <v>28</v>
      </c>
      <c r="B285" s="34"/>
      <c r="C285" s="34"/>
      <c r="D285" s="34" t="s">
        <v>27</v>
      </c>
      <c r="E285" s="34"/>
      <c r="F285" s="34"/>
    </row>
    <row r="288" spans="1:8" x14ac:dyDescent="0.25">
      <c r="C288" s="16"/>
    </row>
  </sheetData>
  <mergeCells count="8">
    <mergeCell ref="A9:B9"/>
    <mergeCell ref="A275:C275"/>
    <mergeCell ref="A276:C276"/>
    <mergeCell ref="A8:B8"/>
    <mergeCell ref="A4:F4"/>
    <mergeCell ref="A5:F5"/>
    <mergeCell ref="A6:B6"/>
    <mergeCell ref="A7:B7"/>
  </mergeCells>
  <phoneticPr fontId="9" type="noConversion"/>
  <conditionalFormatting sqref="A16:A274">
    <cfRule type="duplicateValues" dxfId="0" priority="40"/>
  </conditionalFormatting>
  <pageMargins left="0.83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2024-08-14T20:57:04Z</cp:lastPrinted>
  <dcterms:created xsi:type="dcterms:W3CDTF">2015-06-05T18:19:34Z</dcterms:created>
  <dcterms:modified xsi:type="dcterms:W3CDTF">2024-10-16T13:25:46Z</dcterms:modified>
</cp:coreProperties>
</file>