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medina_francisco_conani_gob_do/Documents/Escritorio/CARPETA TRANSPARENCIA 2025/4-. TRANSP. ABRIL 2025/"/>
    </mc:Choice>
  </mc:AlternateContent>
  <xr:revisionPtr revIDLastSave="356" documentId="8_{96E81AED-A7C8-44CE-A144-5F4FBE993772}" xr6:coauthVersionLast="47" xr6:coauthVersionMax="47" xr10:uidLastSave="{27289CC1-84F5-4812-AB17-26E4107D473E}"/>
  <bookViews>
    <workbookView xWindow="1395" yWindow="345" windowWidth="27150" windowHeight="14430" xr2:uid="{00000000-000D-0000-FFFF-FFFF00000000}"/>
  </bookViews>
  <sheets>
    <sheet name="ABRIL-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3" l="1"/>
  <c r="E133" i="3"/>
  <c r="F15" i="3"/>
  <c r="F13" i="3"/>
  <c r="F14" i="3" s="1"/>
  <c r="F16" i="3" l="1"/>
  <c r="F17" i="3" l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l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4" i="3" s="1"/>
</calcChain>
</file>

<file path=xl/sharedStrings.xml><?xml version="1.0" encoding="utf-8"?>
<sst xmlns="http://schemas.openxmlformats.org/spreadsheetml/2006/main" count="440" uniqueCount="299">
  <si>
    <t>RELACION DE INGRESOS Y EGRESOS</t>
  </si>
  <si>
    <t>BANRESERVAS</t>
  </si>
  <si>
    <t xml:space="preserve"> </t>
  </si>
  <si>
    <t>Cuenta Tesoreria</t>
  </si>
  <si>
    <t>CUENTA DEL TESORO</t>
  </si>
  <si>
    <t>NO. TRANSF/ LIBRAMIENTO</t>
  </si>
  <si>
    <t>FECHA</t>
  </si>
  <si>
    <t>BENEFICIARIO</t>
  </si>
  <si>
    <t>DEBITO</t>
  </si>
  <si>
    <t>CREDITO</t>
  </si>
  <si>
    <t>BALANCE</t>
  </si>
  <si>
    <t>N/A</t>
  </si>
  <si>
    <t>INVERSIONES DLP, SRL</t>
  </si>
  <si>
    <t>GULFSTREAM PETROLEUM DOMINICANA S DE RL</t>
  </si>
  <si>
    <t>BANCO DE RESERVA DE LA REP.  DOM. BANCO SERVICIOS MULTIPLES, SA</t>
  </si>
  <si>
    <t>ADMINISTRADORA DE RIESGO DE SALUD DR YUNEN S A</t>
  </si>
  <si>
    <t>EMPRESA DISTRIBUIDORA DE ELECTRICIDAD DEL ESTE S A</t>
  </si>
  <si>
    <t>DEYANIRA INVESTMENTS, SRL</t>
  </si>
  <si>
    <t>HUMANO SEGUROS S A</t>
  </si>
  <si>
    <t>RAFAEL TEOFILO PEREZ HERNANDEZ</t>
  </si>
  <si>
    <t>JUANA MARITZA GUILLEN LIRANZO</t>
  </si>
  <si>
    <t>OMAR ENRIQUE MONTES DE OCA MONTOLIO</t>
  </si>
  <si>
    <t>DIDEROT MATEO BRITO</t>
  </si>
  <si>
    <t>JOSE JIMENEZ ANTENA</t>
  </si>
  <si>
    <t>INMOBILIARIA MPT, SRL</t>
  </si>
  <si>
    <t>RAFAEL LEONIDAS INOA VELEZ</t>
  </si>
  <si>
    <t>SEGUROS UNIVERSAL C POR A</t>
  </si>
  <si>
    <t>SEGURO NACIONAL DE SALUD</t>
  </si>
  <si>
    <t>BENILDA MESA PEREZ</t>
  </si>
  <si>
    <t>RAMONA ANDI SANTOS SANTOS</t>
  </si>
  <si>
    <t>MARGARITA ROSARIO GARCIA DE BENAVIDES</t>
  </si>
  <si>
    <t>Formato:</t>
  </si>
  <si>
    <t>Excel</t>
  </si>
  <si>
    <t>Tamaño :</t>
  </si>
  <si>
    <t>HOGARES TERESA TODA</t>
  </si>
  <si>
    <t>Lufisa Comercial, SRL</t>
  </si>
  <si>
    <t>Importek Dominicana, SRL</t>
  </si>
  <si>
    <t>Minervino, SRL</t>
  </si>
  <si>
    <t>Viamar, SA</t>
  </si>
  <si>
    <t>Celna Enterprises, SRL</t>
  </si>
  <si>
    <t>Agua el Eden, SRL</t>
  </si>
  <si>
    <t>GASTOS DE TRANSPORTE</t>
  </si>
  <si>
    <t>Seguros Reservas, SA</t>
  </si>
  <si>
    <t>Colchoneria Fama, SRL</t>
  </si>
  <si>
    <t>Made Gómez Grupo de Impresión, SRL</t>
  </si>
  <si>
    <t>Cros Publicidad, SRL</t>
  </si>
  <si>
    <t>Comercializadora Kimarco, SRL</t>
  </si>
  <si>
    <t>Amega Comercial, SRL</t>
  </si>
  <si>
    <t>FUNDACION ALBERGUE DE LA ESPERANZA, INC.</t>
  </si>
  <si>
    <t>Supligensa, SRL</t>
  </si>
  <si>
    <t>AYUNTAMIENTO MUNICIPAL BARAHONA</t>
  </si>
  <si>
    <t>Edesur Dominicana, S.A</t>
  </si>
  <si>
    <t>NAZ SOLUCIONES CORPORATIVAS, SRL</t>
  </si>
  <si>
    <t>OMX Multiservicios, SRL</t>
  </si>
  <si>
    <t>Prima de transporte</t>
  </si>
  <si>
    <t>Interinato</t>
  </si>
  <si>
    <t>Sueldos al personal fijo en trámite de pensiones</t>
  </si>
  <si>
    <t>Consorcio Energetico Punta Cana-Macao, SA (CEPM)</t>
  </si>
  <si>
    <t>Corporación Estatal de Radio y Televisión (CERTV)</t>
  </si>
  <si>
    <t>D¿Peña FBC Impresión Y Conffecciones, S.R.L.</t>
  </si>
  <si>
    <t>Progessoe, SRL</t>
  </si>
  <si>
    <t>PEDRO AMAURI DE JESUS GOMEZ AGUILERA</t>
  </si>
  <si>
    <t>YOANIA EDUVIGES DIAZ CALDERON</t>
  </si>
  <si>
    <t>Viáticos dentro del país</t>
  </si>
  <si>
    <t>Ana Lidia Marte Martínez</t>
  </si>
  <si>
    <t>VENERADA BRITO ZARZUELA</t>
  </si>
  <si>
    <t>AGROGLOBAL EXPORT E IMPORT, SRL</t>
  </si>
  <si>
    <t>ARS Monumental, SA</t>
  </si>
  <si>
    <t>Neoagro, SRL</t>
  </si>
  <si>
    <t>MAPFRE Salud ARS, S.A.</t>
  </si>
  <si>
    <t>Multiservicios F&amp;S, SRL</t>
  </si>
  <si>
    <t>Universidad Católica Santo Domingo</t>
  </si>
  <si>
    <t>Sueldos empleados fijos</t>
  </si>
  <si>
    <t>Empleados temporales</t>
  </si>
  <si>
    <t>INVERSIONES YANG, SRL</t>
  </si>
  <si>
    <t>MULTISERVICIOS F&amp;S, SRL</t>
  </si>
  <si>
    <t>MINERVINO, SRL</t>
  </si>
  <si>
    <t>MAPFRE SALUD ARS, S.A.</t>
  </si>
  <si>
    <t>CORPORACION DE ACUEDUCTO Y ALCANTARILLADO DE SANTIAGO</t>
  </si>
  <si>
    <t xml:space="preserve">Fecha:  </t>
  </si>
  <si>
    <t>AGUA EL EDEN, SRL</t>
  </si>
  <si>
    <t>NEGOCIADO INFANTE, SRL</t>
  </si>
  <si>
    <t>EDESUR DOMINICANA, S.A</t>
  </si>
  <si>
    <t>LUIS ALBERTO RODRIGUEZ HINOJOSA</t>
  </si>
  <si>
    <t>NELIDE GROUP, SRL</t>
  </si>
  <si>
    <t>ARS MONUMENTAL, SA</t>
  </si>
  <si>
    <t>SEGUROS RESERVAS, SA</t>
  </si>
  <si>
    <t>NOE ENRIQUE LIZARDO SANCHEZ</t>
  </si>
  <si>
    <t>JOSE MICHAEL FRANCO MARTE</t>
  </si>
  <si>
    <t>BELKIS CARMEN MINYETY DE MARTINEZ</t>
  </si>
  <si>
    <t>SUPLIDORES DEL CARIBE (SUPLIDELCA), SRL</t>
  </si>
  <si>
    <t>TAMIRA GROUP, SRL</t>
  </si>
  <si>
    <t>TOTAL DEBITOS Y CREDITOS</t>
  </si>
  <si>
    <t>INST NAC DE AGUAS POTABLES Y ALCATARILLADOS</t>
  </si>
  <si>
    <t>NEOAGRO, SRL</t>
  </si>
  <si>
    <t>PILY GOURMET, SRL</t>
  </si>
  <si>
    <t>YOSELIN REYES MENDEZ</t>
  </si>
  <si>
    <t>CESAR ALEXANDER ALCANTARA VALDEZ</t>
  </si>
  <si>
    <t>COMPANIA DOMINICANA DE TELEFONOS C POR A</t>
  </si>
  <si>
    <t>HOGAR INFANTIL CORAZÓN DE JESUS</t>
  </si>
  <si>
    <t>FUNDACION HOGAR PARA NINAS MARIA MADRE DE DIOS</t>
  </si>
  <si>
    <t>AYUNTAMIENTO DEL DISTRITO NACIONAL</t>
  </si>
  <si>
    <t>ZADESA, SRL</t>
  </si>
  <si>
    <t>HOLANDA  CLEMENCIA GARCIA</t>
  </si>
  <si>
    <t>GRUPO RETMOX, SRL</t>
  </si>
  <si>
    <t xml:space="preserve">Hora:               </t>
  </si>
  <si>
    <t>Del 01 al 30 de abril del 2025</t>
  </si>
  <si>
    <t>BALANCE INICIAL AL 01/04/2025</t>
  </si>
  <si>
    <t>10:35: a. m.</t>
  </si>
  <si>
    <t>8-1</t>
  </si>
  <si>
    <t>TRANSF. GASTOS OPERACIONALES Y SUELDOS ABRIL 2025</t>
  </si>
  <si>
    <t>11.1</t>
  </si>
  <si>
    <t>9686</t>
  </si>
  <si>
    <t>1420</t>
  </si>
  <si>
    <t>1421</t>
  </si>
  <si>
    <t>1429</t>
  </si>
  <si>
    <t>1435</t>
  </si>
  <si>
    <t>1459</t>
  </si>
  <si>
    <t>1460</t>
  </si>
  <si>
    <t>1461</t>
  </si>
  <si>
    <t>1462</t>
  </si>
  <si>
    <t>1463</t>
  </si>
  <si>
    <t>1464</t>
  </si>
  <si>
    <t>1470</t>
  </si>
  <si>
    <t>1473</t>
  </si>
  <si>
    <t>1486</t>
  </si>
  <si>
    <t>1487</t>
  </si>
  <si>
    <t>1488</t>
  </si>
  <si>
    <t>1498</t>
  </si>
  <si>
    <t>1499</t>
  </si>
  <si>
    <t>1503</t>
  </si>
  <si>
    <t>1507</t>
  </si>
  <si>
    <t>1510</t>
  </si>
  <si>
    <t>1511</t>
  </si>
  <si>
    <t>1512</t>
  </si>
  <si>
    <t>1515</t>
  </si>
  <si>
    <t>1521</t>
  </si>
  <si>
    <t>1522</t>
  </si>
  <si>
    <t>1523</t>
  </si>
  <si>
    <t>1524</t>
  </si>
  <si>
    <t>1525</t>
  </si>
  <si>
    <t>1526</t>
  </si>
  <si>
    <t>1528</t>
  </si>
  <si>
    <t>1536</t>
  </si>
  <si>
    <t>1537</t>
  </si>
  <si>
    <t>1548</t>
  </si>
  <si>
    <t>1551</t>
  </si>
  <si>
    <t>1552</t>
  </si>
  <si>
    <t>1553</t>
  </si>
  <si>
    <t>1559</t>
  </si>
  <si>
    <t>1560</t>
  </si>
  <si>
    <t>1561</t>
  </si>
  <si>
    <t>1562</t>
  </si>
  <si>
    <t>1563</t>
  </si>
  <si>
    <t>1653</t>
  </si>
  <si>
    <t>1655</t>
  </si>
  <si>
    <t>1739</t>
  </si>
  <si>
    <t>1742</t>
  </si>
  <si>
    <t>1744</t>
  </si>
  <si>
    <t>1745</t>
  </si>
  <si>
    <t>1746</t>
  </si>
  <si>
    <t>1747</t>
  </si>
  <si>
    <t>1748</t>
  </si>
  <si>
    <t>1749</t>
  </si>
  <si>
    <t>1763</t>
  </si>
  <si>
    <t>1764</t>
  </si>
  <si>
    <t>1765</t>
  </si>
  <si>
    <t>1767</t>
  </si>
  <si>
    <t>1842</t>
  </si>
  <si>
    <t>1843</t>
  </si>
  <si>
    <t>1859</t>
  </si>
  <si>
    <t>1861</t>
  </si>
  <si>
    <t>1863</t>
  </si>
  <si>
    <t>1867</t>
  </si>
  <si>
    <t>1877</t>
  </si>
  <si>
    <t>1885</t>
  </si>
  <si>
    <t>1891</t>
  </si>
  <si>
    <t>1893</t>
  </si>
  <si>
    <t>1894</t>
  </si>
  <si>
    <t>1911</t>
  </si>
  <si>
    <t>1912</t>
  </si>
  <si>
    <t>1914</t>
  </si>
  <si>
    <t>1915</t>
  </si>
  <si>
    <t>1916</t>
  </si>
  <si>
    <t>1917</t>
  </si>
  <si>
    <t>1918</t>
  </si>
  <si>
    <t>1926</t>
  </si>
  <si>
    <t>1928</t>
  </si>
  <si>
    <t>1967</t>
  </si>
  <si>
    <t>1969</t>
  </si>
  <si>
    <t>1982</t>
  </si>
  <si>
    <t>1983</t>
  </si>
  <si>
    <t>1984</t>
  </si>
  <si>
    <t>1985</t>
  </si>
  <si>
    <t>1991</t>
  </si>
  <si>
    <t>1992</t>
  </si>
  <si>
    <t>1996</t>
  </si>
  <si>
    <t>1999</t>
  </si>
  <si>
    <t>2026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</si>
  <si>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</si>
  <si>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</si>
  <si>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</si>
  <si>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</si>
  <si>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</si>
  <si>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</si>
  <si>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</si>
  <si>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</si>
  <si>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</si>
  <si>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</si>
  <si>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2039</t>
  </si>
  <si>
    <t>2046</t>
  </si>
  <si>
    <t>2048</t>
  </si>
  <si>
    <t>2077</t>
  </si>
  <si>
    <t>2078</t>
  </si>
  <si>
    <t>2080</t>
  </si>
  <si>
    <t>2101</t>
  </si>
  <si>
    <t>2103</t>
  </si>
  <si>
    <t>2104</t>
  </si>
  <si>
    <t>2109</t>
  </si>
  <si>
    <t>2114</t>
  </si>
  <si>
    <t>2115</t>
  </si>
  <si>
    <t>2117</t>
  </si>
  <si>
    <t>2119</t>
  </si>
  <si>
    <t>2139</t>
  </si>
  <si>
    <t>2147</t>
  </si>
  <si>
    <t>2151</t>
  </si>
  <si>
    <t>2152</t>
  </si>
  <si>
    <t>2153</t>
  </si>
  <si>
    <t>2156</t>
  </si>
  <si>
    <t>2158</t>
  </si>
  <si>
    <t>01/04/2025</t>
  </si>
  <si>
    <t>02/04/2025</t>
  </si>
  <si>
    <t>03/04/2025</t>
  </si>
  <si>
    <t>04/04/2025</t>
  </si>
  <si>
    <t>07/04/2025</t>
  </si>
  <si>
    <t>10/04/2025</t>
  </si>
  <si>
    <t>11/04/2025</t>
  </si>
  <si>
    <t>14/04/2025</t>
  </si>
  <si>
    <t>15/04/2025</t>
  </si>
  <si>
    <t>16/04/2025</t>
  </si>
  <si>
    <t>21/04/2025</t>
  </si>
  <si>
    <t>24/04/2025</t>
  </si>
  <si>
    <t>25/04/2025</t>
  </si>
  <si>
    <t>28/04/2025</t>
  </si>
  <si>
    <t>29/04/2025</t>
  </si>
  <si>
    <t>30/04/2025</t>
  </si>
  <si>
    <t>ESCUELA HOGAR NUESTROS PEQUEÑOS HERMANOS, INC</t>
  </si>
  <si>
    <t>SANTO DOMINGO MOTORS COMPANY, SA</t>
  </si>
  <si>
    <t>VIÁTICOS DENTRO DEL PAÍS</t>
  </si>
  <si>
    <t>FALUZA DOMINICANA, SRL</t>
  </si>
  <si>
    <t>CONSORCIO ENERGETICO PUNTA CANA-MACAO, SA (CEPM)</t>
  </si>
  <si>
    <t>JERAM INVESTMENT, SRL</t>
  </si>
  <si>
    <t>INDUSTRIALES TECHA, SRL</t>
  </si>
  <si>
    <t>VILLACOSTA PRODUCTOS VICTORIA, SRL</t>
  </si>
  <si>
    <t>YONA YONEL DIESEL, SRL</t>
  </si>
  <si>
    <t>HOGAR RENACER, SANTO DOMINGO</t>
  </si>
  <si>
    <t>PAGO DE HORAS EXTRAORDINARIAS</t>
  </si>
  <si>
    <t>BUSSINES SUPPLER D3, SRL</t>
  </si>
  <si>
    <t>SOELCA, SRL</t>
  </si>
  <si>
    <t>GREGORY ALFONSO ARAUJO ROJAS</t>
  </si>
  <si>
    <t>AGUA IDEAL, SRL</t>
  </si>
  <si>
    <t>ROSSANNA ANTONIA FERRERAS CORLETO</t>
  </si>
  <si>
    <t>YOU COLOR, SRL</t>
  </si>
  <si>
    <t>BASILIO JOSE RODRIGUEZ CABRERA</t>
  </si>
  <si>
    <t>MARIA DOMINGA CASTILLO BERROA</t>
  </si>
  <si>
    <t xml:space="preserve">PRIMA DE TRANSPORTE MES DE ABRIL </t>
  </si>
  <si>
    <t>INTERINATO</t>
  </si>
  <si>
    <t>SUELDOS AL PERSONAL FIJO EN TRÁMITE DE PENSIONES</t>
  </si>
  <si>
    <t>COMPENSACIÓN POR GASTOS DE ALIMENTACIÓN</t>
  </si>
  <si>
    <t>ANA LIDIA MARTE MARTÍNEZ</t>
  </si>
  <si>
    <t>SUELDOS EMPLEADOS FIJOS</t>
  </si>
  <si>
    <t>EMPLEADOS TEMPORALES</t>
  </si>
  <si>
    <t>JOSE DE JESUS ALEJO SERRANO</t>
  </si>
  <si>
    <t>COMPENSACIÓN SERVICIOS DE SEGURIDAD</t>
  </si>
  <si>
    <t>WILLIAM IGNACIO DE JESÚS CALDERÓN SENCIÓN</t>
  </si>
  <si>
    <t>JOEL ISMAEL RAMON FLORES</t>
  </si>
  <si>
    <t>FUNDACIÓN CRISTIANA BENÉFICA PARA LA REHABILITACIÓN Y REINSERCIÓN DE MARGINADOS</t>
  </si>
  <si>
    <t>FUNDACIÓN DEFENSORES DEL AMOR, INC</t>
  </si>
  <si>
    <t>FUNDACIÓN HACIA UNA MEJOR CALIDAD DE VIDA HOGAR NIÑAS DE DIOS</t>
  </si>
  <si>
    <t>FUNDACIÓN INMACULADA CONCEPCIÓN</t>
  </si>
  <si>
    <t>CAMINANTE PROYECTO EDUCATIVO</t>
  </si>
  <si>
    <t>FUNDACION CULTURAL JUVENIL E INFANTIL DOMINICANA FUNCJIDO INC</t>
  </si>
  <si>
    <t>FUNDACION CASA DE ESPERANZA FUNCADE INC</t>
  </si>
  <si>
    <t>LIBERTY NETWORKS DOMINICANA, SA</t>
  </si>
  <si>
    <t>ASOCIACION DE MISIONEROS LOS TRES ARBOLES</t>
  </si>
  <si>
    <t>CASA HOGAR DE FORMACION INTEGRAL DIVINO NIÑO JESUS</t>
  </si>
  <si>
    <t>CASA HOGAR MISION BETEL</t>
  </si>
  <si>
    <t>MIGUELINA  FRANCISCO MARTINEZ</t>
  </si>
  <si>
    <t>PRESTACIONES ECONÓMICAS</t>
  </si>
  <si>
    <t>PROPORCIÓN DE VACACIONES NO DISFRUTADAS</t>
  </si>
  <si>
    <t>ROADMAN  GROUP, SRL</t>
  </si>
  <si>
    <t>JARDIN ILUSIONES S A</t>
  </si>
  <si>
    <t>LONSSYS INDUSTRIAL MULTI SERVICIOS EIRL</t>
  </si>
  <si>
    <t>BALANCE AL 30 DE ABRIL 2025</t>
  </si>
  <si>
    <t>TRANSF. CORRIENTE MAQ. TRAGAMONEDAS ABRIL 2025</t>
  </si>
  <si>
    <t>56.8 kb</t>
  </si>
  <si>
    <t>PAGO NOMINA ADICIONAL PERSIONAL TEMPORAL ABRIL 2025</t>
  </si>
  <si>
    <t>PAGO NOMINA ADICIONAL PERSIONAL FIJOS  ABRIL 2025</t>
  </si>
  <si>
    <t>N/C POR SUBSIDIO DE MATERNIDAD, 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</si>
</sst>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indexed="8"/>
      <name val="Calibri"/>
      <family val="2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164" fontId="3" fillId="0" borderId="6" xfId="1" applyFont="1" applyFill="1" applyBorder="1" applyAlignment="1">
      <alignment horizontal="right"/>
    </xf>
    <xf numFmtId="164" fontId="0" fillId="0" borderId="0" xfId="1" applyFont="1"/>
    <xf numFmtId="164" fontId="5" fillId="4" borderId="4" xfId="1" applyFont="1" applyFill="1" applyBorder="1" applyAlignment="1">
      <alignment wrapText="1"/>
    </xf>
    <xf numFmtId="164" fontId="0" fillId="0" borderId="0" xfId="0" applyNumberFormat="1"/>
    <xf numFmtId="0" fontId="5" fillId="0" borderId="0" xfId="0" applyFont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49" fontId="8" fillId="0" borderId="0" xfId="0" applyNumberFormat="1" applyFont="1" applyAlignment="1">
      <alignment horizontal="left"/>
    </xf>
    <xf numFmtId="49" fontId="2" fillId="3" borderId="5" xfId="0" applyNumberFormat="1" applyFont="1" applyFill="1" applyBorder="1" applyAlignment="1">
      <alignment horizontal="center" wrapText="1"/>
    </xf>
    <xf numFmtId="0" fontId="9" fillId="0" borderId="6" xfId="0" applyFont="1" applyBorder="1"/>
    <xf numFmtId="49" fontId="0" fillId="0" borderId="0" xfId="0" applyNumberFormat="1"/>
    <xf numFmtId="14" fontId="5" fillId="0" borderId="0" xfId="0" applyNumberFormat="1" applyFont="1" applyAlignment="1">
      <alignment horizontal="left" vertical="center" wrapText="1"/>
    </xf>
    <xf numFmtId="18" fontId="5" fillId="0" borderId="0" xfId="0" applyNumberFormat="1" applyFont="1" applyAlignment="1">
      <alignment horizontal="left" vertical="center" wrapText="1"/>
    </xf>
    <xf numFmtId="43" fontId="0" fillId="0" borderId="0" xfId="0" applyNumberFormat="1"/>
    <xf numFmtId="2" fontId="10" fillId="0" borderId="6" xfId="1" applyNumberFormat="1" applyFont="1" applyFill="1" applyBorder="1" applyAlignment="1">
      <alignment wrapText="1"/>
    </xf>
    <xf numFmtId="15" fontId="11" fillId="0" borderId="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left"/>
    </xf>
    <xf numFmtId="49" fontId="7" fillId="0" borderId="14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0" fontId="5" fillId="2" borderId="15" xfId="0" applyFont="1" applyFill="1" applyBorder="1" applyAlignment="1">
      <alignment horizontal="center" vertical="center" wrapText="1"/>
    </xf>
    <xf numFmtId="2" fontId="5" fillId="0" borderId="6" xfId="1" applyNumberFormat="1" applyFont="1" applyFill="1" applyBorder="1" applyAlignment="1">
      <alignment horizontal="right" wrapText="1"/>
    </xf>
    <xf numFmtId="4" fontId="11" fillId="0" borderId="6" xfId="0" applyNumberFormat="1" applyFont="1" applyBorder="1" applyAlignment="1">
      <alignment horizontal="right"/>
    </xf>
    <xf numFmtId="164" fontId="5" fillId="0" borderId="6" xfId="1" applyFont="1" applyFill="1" applyBorder="1" applyAlignment="1">
      <alignment horizontal="right" wrapText="1"/>
    </xf>
    <xf numFmtId="164" fontId="5" fillId="4" borderId="1" xfId="1" applyFont="1" applyFill="1" applyBorder="1" applyAlignment="1" applyProtection="1">
      <alignment vertical="top" wrapText="1"/>
      <protection locked="0"/>
    </xf>
    <xf numFmtId="164" fontId="5" fillId="4" borderId="4" xfId="1" applyFont="1" applyFill="1" applyBorder="1" applyAlignment="1" applyProtection="1">
      <alignment vertical="top" wrapText="1"/>
      <protection locked="0"/>
    </xf>
    <xf numFmtId="0" fontId="5" fillId="4" borderId="16" xfId="0" applyFont="1" applyFill="1" applyBorder="1" applyAlignment="1" applyProtection="1">
      <alignment vertical="top" wrapText="1"/>
      <protection locked="0"/>
    </xf>
    <xf numFmtId="49" fontId="12" fillId="3" borderId="5" xfId="0" applyNumberFormat="1" applyFont="1" applyFill="1" applyBorder="1" applyAlignment="1">
      <alignment horizontal="center" wrapText="1"/>
    </xf>
    <xf numFmtId="165" fontId="11" fillId="0" borderId="6" xfId="0" applyNumberFormat="1" applyFont="1" applyBorder="1" applyAlignment="1">
      <alignment horizontal="center"/>
    </xf>
    <xf numFmtId="43" fontId="2" fillId="0" borderId="0" xfId="0" applyNumberFormat="1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/>
      <protection locked="0"/>
    </xf>
    <xf numFmtId="49" fontId="7" fillId="0" borderId="6" xfId="0" applyNumberFormat="1" applyFont="1" applyBorder="1" applyAlignment="1">
      <alignment horizontal="left"/>
    </xf>
    <xf numFmtId="49" fontId="11" fillId="3" borderId="6" xfId="0" applyNumberFormat="1" applyFont="1" applyFill="1" applyBorder="1" applyAlignment="1">
      <alignment horizontal="center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20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1426030</xdr:colOff>
      <xdr:row>0</xdr:row>
      <xdr:rowOff>28575</xdr:rowOff>
    </xdr:from>
    <xdr:to>
      <xdr:col>2</xdr:col>
      <xdr:colOff>2860222</xdr:colOff>
      <xdr:row>3</xdr:row>
      <xdr:rowOff>5442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2E033810-02BC-4722-BBF8-A6D5B381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905" y="28575"/>
          <a:ext cx="1434192" cy="57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138</xdr:row>
      <xdr:rowOff>19050</xdr:rowOff>
    </xdr:from>
    <xdr:to>
      <xdr:col>5</xdr:col>
      <xdr:colOff>85725</xdr:colOff>
      <xdr:row>145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8149E3-FDAD-4496-95C5-AC9C87F347AC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32318325"/>
          <a:ext cx="10115550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7"/>
  <sheetViews>
    <sheetView tabSelected="1" topLeftCell="A5" zoomScaleNormal="100" workbookViewId="0">
      <selection activeCell="C24" sqref="C24"/>
    </sheetView>
  </sheetViews>
  <sheetFormatPr baseColWidth="10" defaultRowHeight="15.75" x14ac:dyDescent="0.25"/>
  <cols>
    <col min="1" max="1" width="17.5703125" style="11" customWidth="1"/>
    <col min="2" max="2" width="12.42578125" style="11" bestFit="1" customWidth="1"/>
    <col min="3" max="3" width="112.28515625" style="12" bestFit="1" customWidth="1"/>
    <col min="4" max="4" width="16.5703125" style="12" customWidth="1"/>
    <col min="5" max="5" width="17.140625" style="12" customWidth="1"/>
    <col min="6" max="6" width="18.140625" style="4" customWidth="1"/>
    <col min="7" max="7" width="0.140625" hidden="1" customWidth="1"/>
    <col min="8" max="8" width="51.42578125" customWidth="1"/>
    <col min="10" max="10" width="25.28515625" customWidth="1"/>
    <col min="11" max="11" width="15" style="14" bestFit="1" customWidth="1"/>
    <col min="12" max="12" width="25.28515625" bestFit="1" customWidth="1"/>
    <col min="13" max="13" width="22.140625" bestFit="1" customWidth="1"/>
    <col min="14" max="14" width="20.7109375" bestFit="1" customWidth="1"/>
    <col min="15" max="15" width="20.28515625" bestFit="1" customWidth="1"/>
    <col min="16" max="16" width="10.140625" bestFit="1" customWidth="1"/>
    <col min="17" max="17" width="13.140625" bestFit="1" customWidth="1"/>
  </cols>
  <sheetData>
    <row r="1" spans="1:9" x14ac:dyDescent="0.25">
      <c r="A1" s="1"/>
      <c r="B1" s="1"/>
      <c r="C1" s="2"/>
      <c r="D1" s="2"/>
      <c r="E1" s="2"/>
      <c r="F1" s="3"/>
    </row>
    <row r="2" spans="1:9" x14ac:dyDescent="0.25">
      <c r="A2" s="1"/>
      <c r="B2" s="1"/>
      <c r="C2" s="2"/>
      <c r="D2" s="2"/>
      <c r="E2" s="2"/>
      <c r="F2" s="3"/>
    </row>
    <row r="3" spans="1:9" x14ac:dyDescent="0.25">
      <c r="A3" s="1"/>
      <c r="B3" s="1"/>
      <c r="C3" s="2"/>
      <c r="D3" s="2"/>
      <c r="E3" s="2"/>
      <c r="F3" s="3"/>
    </row>
    <row r="4" spans="1:9" ht="15.75" customHeight="1" x14ac:dyDescent="0.25">
      <c r="A4" s="54" t="s">
        <v>0</v>
      </c>
      <c r="B4" s="54"/>
      <c r="C4" s="54"/>
      <c r="D4" s="54"/>
      <c r="E4" s="54"/>
      <c r="F4" s="54"/>
    </row>
    <row r="5" spans="1:9" ht="16.5" customHeight="1" thickBot="1" x14ac:dyDescent="0.3">
      <c r="A5" s="55" t="s">
        <v>106</v>
      </c>
      <c r="B5" s="55"/>
      <c r="C5" s="55"/>
      <c r="D5" s="55"/>
      <c r="E5" s="55"/>
      <c r="F5" s="55"/>
    </row>
    <row r="6" spans="1:9" ht="15.75" customHeight="1" x14ac:dyDescent="0.25">
      <c r="A6" s="56" t="s">
        <v>1</v>
      </c>
      <c r="B6" s="57"/>
      <c r="C6" s="5" t="s">
        <v>2</v>
      </c>
      <c r="D6" s="5"/>
      <c r="E6" s="3"/>
      <c r="F6" s="3"/>
    </row>
    <row r="7" spans="1:9" ht="15.75" customHeight="1" x14ac:dyDescent="0.25">
      <c r="A7" s="58" t="s">
        <v>3</v>
      </c>
      <c r="B7" s="59"/>
      <c r="C7" s="5"/>
      <c r="D7" s="5"/>
      <c r="E7" s="41" t="s">
        <v>79</v>
      </c>
      <c r="F7" s="23">
        <v>45786</v>
      </c>
    </row>
    <row r="8" spans="1:9" ht="15.75" customHeight="1" x14ac:dyDescent="0.25">
      <c r="A8" s="52" t="s">
        <v>4</v>
      </c>
      <c r="B8" s="53"/>
      <c r="C8" s="5"/>
      <c r="D8" s="5"/>
      <c r="E8" s="41" t="s">
        <v>105</v>
      </c>
      <c r="F8" s="24" t="s">
        <v>108</v>
      </c>
    </row>
    <row r="9" spans="1:9" ht="16.5" thickBot="1" x14ac:dyDescent="0.3">
      <c r="A9" s="50">
        <v>100116000</v>
      </c>
      <c r="B9" s="51"/>
      <c r="C9" s="2"/>
      <c r="D9" s="2"/>
      <c r="E9" s="42" t="s">
        <v>31</v>
      </c>
      <c r="F9" s="17" t="s">
        <v>32</v>
      </c>
    </row>
    <row r="10" spans="1:9" ht="16.5" thickBot="1" x14ac:dyDescent="0.3">
      <c r="A10" s="1"/>
      <c r="B10" s="1"/>
      <c r="C10" s="2"/>
      <c r="D10" s="2"/>
      <c r="E10" s="42" t="s">
        <v>33</v>
      </c>
      <c r="F10" s="17" t="s">
        <v>295</v>
      </c>
    </row>
    <row r="11" spans="1:9" ht="53.25" customHeight="1" thickBot="1" x14ac:dyDescent="0.3">
      <c r="A11" s="6" t="s">
        <v>5</v>
      </c>
      <c r="B11" s="7" t="s">
        <v>6</v>
      </c>
      <c r="C11" s="8" t="s">
        <v>7</v>
      </c>
      <c r="D11" s="8" t="s">
        <v>8</v>
      </c>
      <c r="E11" s="8" t="s">
        <v>9</v>
      </c>
      <c r="F11" s="31" t="s">
        <v>10</v>
      </c>
    </row>
    <row r="12" spans="1:9" x14ac:dyDescent="0.25">
      <c r="A12" s="9" t="s">
        <v>11</v>
      </c>
      <c r="B12" s="10">
        <v>45748</v>
      </c>
      <c r="C12" s="21" t="s">
        <v>107</v>
      </c>
      <c r="D12" s="32">
        <v>0</v>
      </c>
      <c r="E12" s="32">
        <v>0</v>
      </c>
      <c r="F12" s="13">
        <v>153008117.02000001</v>
      </c>
    </row>
    <row r="13" spans="1:9" x14ac:dyDescent="0.25">
      <c r="A13" s="20" t="s">
        <v>109</v>
      </c>
      <c r="B13" s="10">
        <v>45758</v>
      </c>
      <c r="C13" s="21" t="s">
        <v>110</v>
      </c>
      <c r="D13" s="34">
        <v>155417011.75</v>
      </c>
      <c r="E13" s="32">
        <v>0</v>
      </c>
      <c r="F13" s="13">
        <f>+F12+D13</f>
        <v>308425128.76999998</v>
      </c>
      <c r="H13" s="16"/>
    </row>
    <row r="14" spans="1:9" ht="18.75" x14ac:dyDescent="0.3">
      <c r="A14" s="38" t="s">
        <v>111</v>
      </c>
      <c r="B14" s="10">
        <v>45758</v>
      </c>
      <c r="C14" s="21" t="s">
        <v>294</v>
      </c>
      <c r="D14" s="34">
        <v>6113483.5</v>
      </c>
      <c r="E14" s="32">
        <v>0</v>
      </c>
      <c r="F14" s="13">
        <f>+F13+D14</f>
        <v>314538612.26999998</v>
      </c>
    </row>
    <row r="15" spans="1:9" ht="18.75" x14ac:dyDescent="0.3">
      <c r="A15" s="38" t="s">
        <v>112</v>
      </c>
      <c r="B15" s="10">
        <v>45772</v>
      </c>
      <c r="C15" s="21" t="s">
        <v>298</v>
      </c>
      <c r="D15" s="34">
        <v>294500</v>
      </c>
      <c r="E15" s="32">
        <v>0</v>
      </c>
      <c r="F15" s="13">
        <f>+F14+D15</f>
        <v>314833112.26999998</v>
      </c>
    </row>
    <row r="16" spans="1:9" x14ac:dyDescent="0.25">
      <c r="A16" s="44" t="s">
        <v>113</v>
      </c>
      <c r="B16" s="27" t="s">
        <v>230</v>
      </c>
      <c r="C16" s="28" t="s">
        <v>246</v>
      </c>
      <c r="D16" s="26">
        <v>0</v>
      </c>
      <c r="E16" s="33">
        <v>1687500</v>
      </c>
      <c r="F16" s="13">
        <f>+F15-E16</f>
        <v>313145612.26999998</v>
      </c>
      <c r="G16" s="29" t="s">
        <v>34</v>
      </c>
      <c r="I16" s="22"/>
    </row>
    <row r="17" spans="1:7" x14ac:dyDescent="0.25">
      <c r="A17" s="44" t="s">
        <v>114</v>
      </c>
      <c r="B17" s="27" t="s">
        <v>230</v>
      </c>
      <c r="C17" s="28" t="s">
        <v>247</v>
      </c>
      <c r="D17" s="26">
        <v>0</v>
      </c>
      <c r="E17" s="33">
        <v>209604.48000000001</v>
      </c>
      <c r="F17" s="13">
        <f t="shared" ref="F17:F74" si="0">+F16-E17</f>
        <v>312936007.78999996</v>
      </c>
      <c r="G17" s="29" t="s">
        <v>35</v>
      </c>
    </row>
    <row r="18" spans="1:7" x14ac:dyDescent="0.25">
      <c r="A18" s="44" t="s">
        <v>115</v>
      </c>
      <c r="B18" s="27" t="s">
        <v>230</v>
      </c>
      <c r="C18" s="28" t="s">
        <v>248</v>
      </c>
      <c r="D18" s="26">
        <v>0</v>
      </c>
      <c r="E18" s="33">
        <v>249067.5</v>
      </c>
      <c r="F18" s="13">
        <f t="shared" si="0"/>
        <v>312686940.28999996</v>
      </c>
      <c r="G18" s="29" t="s">
        <v>36</v>
      </c>
    </row>
    <row r="19" spans="1:7" x14ac:dyDescent="0.25">
      <c r="A19" s="44" t="s">
        <v>116</v>
      </c>
      <c r="B19" s="27" t="s">
        <v>230</v>
      </c>
      <c r="C19" s="28" t="s">
        <v>248</v>
      </c>
      <c r="D19" s="26">
        <v>0</v>
      </c>
      <c r="E19" s="33">
        <v>186680</v>
      </c>
      <c r="F19" s="13">
        <f t="shared" si="0"/>
        <v>312500260.28999996</v>
      </c>
      <c r="G19" s="29" t="s">
        <v>37</v>
      </c>
    </row>
    <row r="20" spans="1:7" x14ac:dyDescent="0.25">
      <c r="A20" s="44" t="s">
        <v>117</v>
      </c>
      <c r="B20" s="27" t="s">
        <v>231</v>
      </c>
      <c r="C20" s="28" t="s">
        <v>98</v>
      </c>
      <c r="D20" s="26">
        <v>0</v>
      </c>
      <c r="E20" s="33">
        <v>1042878.35</v>
      </c>
      <c r="F20" s="13">
        <f t="shared" si="0"/>
        <v>311457381.93999994</v>
      </c>
      <c r="G20" s="29" t="s">
        <v>12</v>
      </c>
    </row>
    <row r="21" spans="1:7" x14ac:dyDescent="0.25">
      <c r="A21" s="44" t="s">
        <v>118</v>
      </c>
      <c r="B21" s="27" t="s">
        <v>231</v>
      </c>
      <c r="C21" s="28" t="s">
        <v>12</v>
      </c>
      <c r="D21" s="26">
        <v>0</v>
      </c>
      <c r="E21" s="33">
        <v>30846.25</v>
      </c>
      <c r="F21" s="13">
        <f t="shared" si="0"/>
        <v>311426535.68999994</v>
      </c>
      <c r="G21" s="29" t="s">
        <v>12</v>
      </c>
    </row>
    <row r="22" spans="1:7" x14ac:dyDescent="0.25">
      <c r="A22" s="44" t="s">
        <v>119</v>
      </c>
      <c r="B22" s="27" t="s">
        <v>231</v>
      </c>
      <c r="C22" s="28" t="s">
        <v>249</v>
      </c>
      <c r="D22" s="26">
        <v>0</v>
      </c>
      <c r="E22" s="33">
        <v>215822</v>
      </c>
      <c r="F22" s="13">
        <f t="shared" si="0"/>
        <v>311210713.68999994</v>
      </c>
      <c r="G22" s="29" t="s">
        <v>38</v>
      </c>
    </row>
    <row r="23" spans="1:7" x14ac:dyDescent="0.25">
      <c r="A23" s="44" t="s">
        <v>120</v>
      </c>
      <c r="B23" s="27" t="s">
        <v>231</v>
      </c>
      <c r="C23" s="28" t="s">
        <v>250</v>
      </c>
      <c r="D23" s="26">
        <v>0</v>
      </c>
      <c r="E23" s="33">
        <v>20344.75</v>
      </c>
      <c r="F23" s="13">
        <f t="shared" si="0"/>
        <v>311190368.93999994</v>
      </c>
      <c r="G23" s="29" t="s">
        <v>39</v>
      </c>
    </row>
    <row r="24" spans="1:7" x14ac:dyDescent="0.25">
      <c r="A24" s="44" t="s">
        <v>121</v>
      </c>
      <c r="B24" s="27" t="s">
        <v>231</v>
      </c>
      <c r="C24" s="28" t="s">
        <v>16</v>
      </c>
      <c r="D24" s="26">
        <v>0</v>
      </c>
      <c r="E24" s="33">
        <v>36398.449999999997</v>
      </c>
      <c r="F24" s="13">
        <f t="shared" si="0"/>
        <v>311153970.48999995</v>
      </c>
      <c r="G24" s="29" t="s">
        <v>40</v>
      </c>
    </row>
    <row r="25" spans="1:7" x14ac:dyDescent="0.25">
      <c r="A25" s="44" t="s">
        <v>122</v>
      </c>
      <c r="B25" s="27" t="s">
        <v>231</v>
      </c>
      <c r="C25" s="28" t="s">
        <v>83</v>
      </c>
      <c r="D25" s="26">
        <v>0</v>
      </c>
      <c r="E25" s="33">
        <v>4720</v>
      </c>
      <c r="F25" s="13">
        <f t="shared" si="0"/>
        <v>311149250.48999995</v>
      </c>
      <c r="G25" s="29" t="s">
        <v>41</v>
      </c>
    </row>
    <row r="26" spans="1:7" x14ac:dyDescent="0.25">
      <c r="A26" s="44" t="s">
        <v>123</v>
      </c>
      <c r="B26" s="27" t="s">
        <v>231</v>
      </c>
      <c r="C26" s="28" t="s">
        <v>98</v>
      </c>
      <c r="D26" s="26">
        <v>0</v>
      </c>
      <c r="E26" s="33">
        <v>2007884.56</v>
      </c>
      <c r="F26" s="13">
        <f t="shared" si="0"/>
        <v>309141365.92999995</v>
      </c>
      <c r="G26" s="29" t="s">
        <v>42</v>
      </c>
    </row>
    <row r="27" spans="1:7" x14ac:dyDescent="0.25">
      <c r="A27" s="44" t="s">
        <v>124</v>
      </c>
      <c r="B27" s="27" t="s">
        <v>231</v>
      </c>
      <c r="C27" s="28" t="s">
        <v>251</v>
      </c>
      <c r="D27" s="26">
        <v>0</v>
      </c>
      <c r="E27" s="33">
        <v>497072.64000000001</v>
      </c>
      <c r="F27" s="13">
        <f t="shared" si="0"/>
        <v>308644293.28999996</v>
      </c>
      <c r="G27" s="29" t="s">
        <v>43</v>
      </c>
    </row>
    <row r="28" spans="1:7" x14ac:dyDescent="0.25">
      <c r="A28" s="44" t="s">
        <v>125</v>
      </c>
      <c r="B28" s="27" t="s">
        <v>231</v>
      </c>
      <c r="C28" s="28" t="s">
        <v>252</v>
      </c>
      <c r="D28" s="26">
        <v>0</v>
      </c>
      <c r="E28" s="33">
        <v>92040</v>
      </c>
      <c r="F28" s="13">
        <f t="shared" si="0"/>
        <v>308552253.28999996</v>
      </c>
      <c r="G28" s="29" t="s">
        <v>44</v>
      </c>
    </row>
    <row r="29" spans="1:7" x14ac:dyDescent="0.25">
      <c r="A29" s="44" t="s">
        <v>126</v>
      </c>
      <c r="B29" s="27" t="s">
        <v>231</v>
      </c>
      <c r="C29" s="28" t="s">
        <v>101</v>
      </c>
      <c r="D29" s="26">
        <v>0</v>
      </c>
      <c r="E29" s="33">
        <v>5885</v>
      </c>
      <c r="F29" s="13">
        <f t="shared" si="0"/>
        <v>308546368.28999996</v>
      </c>
      <c r="G29" s="29" t="s">
        <v>45</v>
      </c>
    </row>
    <row r="30" spans="1:7" x14ac:dyDescent="0.25">
      <c r="A30" s="44" t="s">
        <v>127</v>
      </c>
      <c r="B30" s="27" t="s">
        <v>231</v>
      </c>
      <c r="C30" s="28" t="s">
        <v>253</v>
      </c>
      <c r="D30" s="26">
        <v>0</v>
      </c>
      <c r="E30" s="33">
        <v>176380.11</v>
      </c>
      <c r="F30" s="13">
        <f t="shared" si="0"/>
        <v>308369988.17999995</v>
      </c>
      <c r="G30" s="29" t="s">
        <v>46</v>
      </c>
    </row>
    <row r="31" spans="1:7" x14ac:dyDescent="0.25">
      <c r="A31" s="44" t="s">
        <v>128</v>
      </c>
      <c r="B31" s="27" t="s">
        <v>231</v>
      </c>
      <c r="C31" s="28" t="s">
        <v>98</v>
      </c>
      <c r="D31" s="26">
        <v>0</v>
      </c>
      <c r="E31" s="33">
        <v>9788.52</v>
      </c>
      <c r="F31" s="13">
        <f t="shared" si="0"/>
        <v>308360199.65999997</v>
      </c>
      <c r="G31" s="29" t="s">
        <v>12</v>
      </c>
    </row>
    <row r="32" spans="1:7" x14ac:dyDescent="0.25">
      <c r="A32" s="44" t="s">
        <v>129</v>
      </c>
      <c r="B32" s="27" t="s">
        <v>231</v>
      </c>
      <c r="C32" s="28" t="s">
        <v>254</v>
      </c>
      <c r="D32" s="26">
        <v>0</v>
      </c>
      <c r="E32" s="33">
        <v>105369</v>
      </c>
      <c r="F32" s="13">
        <f t="shared" si="0"/>
        <v>308254830.65999997</v>
      </c>
      <c r="G32" s="29" t="s">
        <v>47</v>
      </c>
    </row>
    <row r="33" spans="1:7" x14ac:dyDescent="0.25">
      <c r="A33" s="44" t="s">
        <v>130</v>
      </c>
      <c r="B33" s="27" t="s">
        <v>232</v>
      </c>
      <c r="C33" s="28" t="s">
        <v>104</v>
      </c>
      <c r="D33" s="26">
        <v>0</v>
      </c>
      <c r="E33" s="33">
        <v>73750</v>
      </c>
      <c r="F33" s="13">
        <f t="shared" si="0"/>
        <v>308181080.65999997</v>
      </c>
      <c r="G33" s="29" t="s">
        <v>48</v>
      </c>
    </row>
    <row r="34" spans="1:7" x14ac:dyDescent="0.25">
      <c r="A34" s="44" t="s">
        <v>131</v>
      </c>
      <c r="B34" s="27" t="s">
        <v>232</v>
      </c>
      <c r="C34" s="28" t="s">
        <v>249</v>
      </c>
      <c r="D34" s="26">
        <v>0</v>
      </c>
      <c r="E34" s="33">
        <v>219267.6</v>
      </c>
      <c r="F34" s="13">
        <f t="shared" si="0"/>
        <v>307961813.05999994</v>
      </c>
      <c r="G34" s="29" t="s">
        <v>42</v>
      </c>
    </row>
    <row r="35" spans="1:7" x14ac:dyDescent="0.25">
      <c r="A35" s="44" t="s">
        <v>132</v>
      </c>
      <c r="B35" s="27" t="s">
        <v>232</v>
      </c>
      <c r="C35" s="28" t="s">
        <v>255</v>
      </c>
      <c r="D35" s="26">
        <v>0</v>
      </c>
      <c r="E35" s="33">
        <v>1000000</v>
      </c>
      <c r="F35" s="13">
        <f t="shared" si="0"/>
        <v>306961813.05999994</v>
      </c>
      <c r="G35" s="29" t="s">
        <v>36</v>
      </c>
    </row>
    <row r="36" spans="1:7" x14ac:dyDescent="0.25">
      <c r="A36" s="44" t="s">
        <v>133</v>
      </c>
      <c r="B36" s="27" t="s">
        <v>232</v>
      </c>
      <c r="C36" s="28" t="s">
        <v>95</v>
      </c>
      <c r="D36" s="26">
        <v>0</v>
      </c>
      <c r="E36" s="33">
        <v>23625.25</v>
      </c>
      <c r="F36" s="13">
        <f t="shared" si="0"/>
        <v>306938187.80999994</v>
      </c>
      <c r="G36" s="29" t="s">
        <v>49</v>
      </c>
    </row>
    <row r="37" spans="1:7" x14ac:dyDescent="0.25">
      <c r="A37" s="44" t="s">
        <v>134</v>
      </c>
      <c r="B37" s="27" t="s">
        <v>232</v>
      </c>
      <c r="C37" s="28" t="s">
        <v>12</v>
      </c>
      <c r="D37" s="26">
        <v>0</v>
      </c>
      <c r="E37" s="33">
        <v>19655.09</v>
      </c>
      <c r="F37" s="13">
        <f t="shared" si="0"/>
        <v>306918532.71999997</v>
      </c>
      <c r="G37" s="29" t="s">
        <v>16</v>
      </c>
    </row>
    <row r="38" spans="1:7" x14ac:dyDescent="0.25">
      <c r="A38" s="44" t="s">
        <v>135</v>
      </c>
      <c r="B38" s="27" t="s">
        <v>232</v>
      </c>
      <c r="C38" s="28" t="s">
        <v>256</v>
      </c>
      <c r="D38" s="26">
        <v>0</v>
      </c>
      <c r="E38" s="33">
        <v>521001.16</v>
      </c>
      <c r="F38" s="13">
        <f t="shared" si="0"/>
        <v>306397531.55999994</v>
      </c>
      <c r="G38" s="29" t="s">
        <v>50</v>
      </c>
    </row>
    <row r="39" spans="1:7" x14ac:dyDescent="0.25">
      <c r="A39" s="44" t="s">
        <v>136</v>
      </c>
      <c r="B39" s="27" t="s">
        <v>232</v>
      </c>
      <c r="C39" s="28" t="s">
        <v>76</v>
      </c>
      <c r="D39" s="26">
        <v>0</v>
      </c>
      <c r="E39" s="33">
        <v>467735.2</v>
      </c>
      <c r="F39" s="13">
        <f t="shared" si="0"/>
        <v>305929796.35999995</v>
      </c>
      <c r="G39" s="29" t="s">
        <v>13</v>
      </c>
    </row>
    <row r="40" spans="1:7" x14ac:dyDescent="0.25">
      <c r="A40" s="44" t="s">
        <v>137</v>
      </c>
      <c r="B40" s="27" t="s">
        <v>232</v>
      </c>
      <c r="C40" s="28" t="s">
        <v>257</v>
      </c>
      <c r="D40" s="26">
        <v>0</v>
      </c>
      <c r="E40" s="33">
        <v>810209.54</v>
      </c>
      <c r="F40" s="13">
        <f t="shared" si="0"/>
        <v>305119586.81999993</v>
      </c>
      <c r="G40" s="29" t="s">
        <v>51</v>
      </c>
    </row>
    <row r="41" spans="1:7" x14ac:dyDescent="0.25">
      <c r="A41" s="44" t="s">
        <v>138</v>
      </c>
      <c r="B41" s="27" t="s">
        <v>232</v>
      </c>
      <c r="C41" s="28" t="s">
        <v>80</v>
      </c>
      <c r="D41" s="26">
        <v>0</v>
      </c>
      <c r="E41" s="33">
        <v>10450</v>
      </c>
      <c r="F41" s="13">
        <f t="shared" si="0"/>
        <v>305109136.81999993</v>
      </c>
      <c r="G41" s="29" t="s">
        <v>52</v>
      </c>
    </row>
    <row r="42" spans="1:7" x14ac:dyDescent="0.25">
      <c r="A42" s="44" t="s">
        <v>139</v>
      </c>
      <c r="B42" s="27" t="s">
        <v>232</v>
      </c>
      <c r="C42" s="28" t="s">
        <v>91</v>
      </c>
      <c r="D42" s="26">
        <v>0</v>
      </c>
      <c r="E42" s="33">
        <v>94995</v>
      </c>
      <c r="F42" s="13">
        <f t="shared" si="0"/>
        <v>305014141.81999993</v>
      </c>
      <c r="G42" s="29" t="s">
        <v>53</v>
      </c>
    </row>
    <row r="43" spans="1:7" x14ac:dyDescent="0.25">
      <c r="A43" s="44" t="s">
        <v>140</v>
      </c>
      <c r="B43" s="27" t="s">
        <v>232</v>
      </c>
      <c r="C43" s="28" t="s">
        <v>74</v>
      </c>
      <c r="D43" s="26">
        <v>0</v>
      </c>
      <c r="E43" s="33">
        <v>65664</v>
      </c>
      <c r="F43" s="13">
        <f t="shared" si="0"/>
        <v>304948477.81999993</v>
      </c>
      <c r="G43" s="29" t="s">
        <v>17</v>
      </c>
    </row>
    <row r="44" spans="1:7" x14ac:dyDescent="0.25">
      <c r="A44" s="44" t="s">
        <v>141</v>
      </c>
      <c r="B44" s="27" t="s">
        <v>232</v>
      </c>
      <c r="C44" s="28" t="s">
        <v>94</v>
      </c>
      <c r="D44" s="26">
        <v>0</v>
      </c>
      <c r="E44" s="33">
        <v>225000</v>
      </c>
      <c r="F44" s="13">
        <f t="shared" si="0"/>
        <v>304723477.81999993</v>
      </c>
      <c r="G44" s="29" t="s">
        <v>54</v>
      </c>
    </row>
    <row r="45" spans="1:7" x14ac:dyDescent="0.25">
      <c r="A45" s="44" t="s">
        <v>142</v>
      </c>
      <c r="B45" s="27" t="s">
        <v>232</v>
      </c>
      <c r="C45" s="28" t="s">
        <v>12</v>
      </c>
      <c r="D45" s="26">
        <v>0</v>
      </c>
      <c r="E45" s="33">
        <v>570596.92000000004</v>
      </c>
      <c r="F45" s="13">
        <f t="shared" si="0"/>
        <v>304152880.89999992</v>
      </c>
      <c r="G45" s="29" t="s">
        <v>55</v>
      </c>
    </row>
    <row r="46" spans="1:7" x14ac:dyDescent="0.25">
      <c r="A46" s="44" t="s">
        <v>143</v>
      </c>
      <c r="B46" s="27" t="s">
        <v>233</v>
      </c>
      <c r="C46" s="28" t="s">
        <v>258</v>
      </c>
      <c r="D46" s="26">
        <v>0</v>
      </c>
      <c r="E46" s="33">
        <v>746645</v>
      </c>
      <c r="F46" s="13">
        <f t="shared" si="0"/>
        <v>303406235.89999992</v>
      </c>
      <c r="G46" s="30" t="s">
        <v>56</v>
      </c>
    </row>
    <row r="47" spans="1:7" x14ac:dyDescent="0.25">
      <c r="A47" s="44" t="s">
        <v>144</v>
      </c>
      <c r="B47" s="27" t="s">
        <v>233</v>
      </c>
      <c r="C47" s="28" t="s">
        <v>12</v>
      </c>
      <c r="D47" s="26">
        <v>0</v>
      </c>
      <c r="E47" s="33">
        <v>148100.38</v>
      </c>
      <c r="F47" s="13">
        <f t="shared" si="0"/>
        <v>303258135.51999992</v>
      </c>
      <c r="G47" s="30" t="s">
        <v>57</v>
      </c>
    </row>
    <row r="48" spans="1:7" x14ac:dyDescent="0.25">
      <c r="A48" s="44" t="s">
        <v>145</v>
      </c>
      <c r="B48" s="27" t="s">
        <v>233</v>
      </c>
      <c r="C48" s="28" t="s">
        <v>28</v>
      </c>
      <c r="D48" s="26">
        <v>0</v>
      </c>
      <c r="E48" s="33">
        <v>70800</v>
      </c>
      <c r="F48" s="13">
        <f t="shared" si="0"/>
        <v>303187335.51999992</v>
      </c>
      <c r="G48" s="30" t="s">
        <v>57</v>
      </c>
    </row>
    <row r="49" spans="1:7" x14ac:dyDescent="0.25">
      <c r="A49" s="44" t="s">
        <v>146</v>
      </c>
      <c r="B49" s="27" t="s">
        <v>233</v>
      </c>
      <c r="C49" s="28" t="s">
        <v>259</v>
      </c>
      <c r="D49" s="26">
        <v>0</v>
      </c>
      <c r="E49" s="33">
        <v>62540</v>
      </c>
      <c r="F49" s="13">
        <f t="shared" si="0"/>
        <v>303124795.51999992</v>
      </c>
      <c r="G49" s="19" t="s">
        <v>73</v>
      </c>
    </row>
    <row r="50" spans="1:7" x14ac:dyDescent="0.25">
      <c r="A50" s="44" t="s">
        <v>147</v>
      </c>
      <c r="B50" s="27" t="s">
        <v>233</v>
      </c>
      <c r="C50" s="28" t="s">
        <v>96</v>
      </c>
      <c r="D50" s="26">
        <v>0</v>
      </c>
      <c r="E50" s="33">
        <v>94400</v>
      </c>
      <c r="F50" s="13">
        <f t="shared" si="0"/>
        <v>303030395.51999992</v>
      </c>
      <c r="G50" s="19" t="s">
        <v>72</v>
      </c>
    </row>
    <row r="51" spans="1:7" x14ac:dyDescent="0.25">
      <c r="A51" s="44" t="s">
        <v>148</v>
      </c>
      <c r="B51" s="27" t="s">
        <v>233</v>
      </c>
      <c r="C51" s="28" t="s">
        <v>260</v>
      </c>
      <c r="D51" s="26">
        <v>0</v>
      </c>
      <c r="E51" s="33">
        <v>137250</v>
      </c>
      <c r="F51" s="13">
        <f t="shared" si="0"/>
        <v>302893145.51999992</v>
      </c>
      <c r="G51" s="30" t="s">
        <v>14</v>
      </c>
    </row>
    <row r="52" spans="1:7" x14ac:dyDescent="0.25">
      <c r="A52" s="44" t="s">
        <v>149</v>
      </c>
      <c r="B52" s="27" t="s">
        <v>234</v>
      </c>
      <c r="C52" s="28" t="s">
        <v>261</v>
      </c>
      <c r="D52" s="26">
        <v>0</v>
      </c>
      <c r="E52" s="33">
        <v>47200</v>
      </c>
      <c r="F52" s="13">
        <f t="shared" si="0"/>
        <v>302845945.51999992</v>
      </c>
      <c r="G52" s="30" t="s">
        <v>58</v>
      </c>
    </row>
    <row r="53" spans="1:7" x14ac:dyDescent="0.25">
      <c r="A53" s="44" t="s">
        <v>150</v>
      </c>
      <c r="B53" s="27" t="s">
        <v>234</v>
      </c>
      <c r="C53" s="28" t="s">
        <v>262</v>
      </c>
      <c r="D53" s="26">
        <v>0</v>
      </c>
      <c r="E53" s="33">
        <v>22892</v>
      </c>
      <c r="F53" s="13">
        <f t="shared" si="0"/>
        <v>302823053.51999992</v>
      </c>
      <c r="G53" s="30" t="s">
        <v>59</v>
      </c>
    </row>
    <row r="54" spans="1:7" x14ac:dyDescent="0.25">
      <c r="A54" s="44" t="s">
        <v>151</v>
      </c>
      <c r="B54" s="27" t="s">
        <v>234</v>
      </c>
      <c r="C54" s="28" t="s">
        <v>263</v>
      </c>
      <c r="D54" s="26">
        <v>0</v>
      </c>
      <c r="E54" s="33">
        <v>69384</v>
      </c>
      <c r="F54" s="13">
        <f t="shared" si="0"/>
        <v>302753669.51999992</v>
      </c>
      <c r="G54" s="30" t="s">
        <v>60</v>
      </c>
    </row>
    <row r="55" spans="1:7" x14ac:dyDescent="0.25">
      <c r="A55" s="44" t="s">
        <v>152</v>
      </c>
      <c r="B55" s="27" t="s">
        <v>234</v>
      </c>
      <c r="C55" s="28" t="s">
        <v>264</v>
      </c>
      <c r="D55" s="26">
        <v>0</v>
      </c>
      <c r="E55" s="33">
        <v>126763.23</v>
      </c>
      <c r="F55" s="13">
        <f t="shared" si="0"/>
        <v>302626906.2899999</v>
      </c>
      <c r="G55" s="30" t="s">
        <v>61</v>
      </c>
    </row>
    <row r="56" spans="1:7" x14ac:dyDescent="0.25">
      <c r="A56" s="44" t="s">
        <v>153</v>
      </c>
      <c r="B56" s="27" t="s">
        <v>234</v>
      </c>
      <c r="C56" s="28" t="s">
        <v>23</v>
      </c>
      <c r="D56" s="26">
        <v>0</v>
      </c>
      <c r="E56" s="33">
        <v>60152.35</v>
      </c>
      <c r="F56" s="13">
        <f t="shared" si="0"/>
        <v>302566753.93999988</v>
      </c>
      <c r="G56" s="30" t="s">
        <v>62</v>
      </c>
    </row>
    <row r="57" spans="1:7" x14ac:dyDescent="0.25">
      <c r="A57" s="44" t="s">
        <v>154</v>
      </c>
      <c r="B57" s="27" t="s">
        <v>234</v>
      </c>
      <c r="C57" s="28" t="s">
        <v>248</v>
      </c>
      <c r="D57" s="26">
        <v>0</v>
      </c>
      <c r="E57" s="33">
        <v>272732.5</v>
      </c>
      <c r="F57" s="13">
        <f t="shared" si="0"/>
        <v>302294021.43999988</v>
      </c>
      <c r="G57" s="30" t="s">
        <v>63</v>
      </c>
    </row>
    <row r="58" spans="1:7" x14ac:dyDescent="0.25">
      <c r="A58" s="44" t="s">
        <v>155</v>
      </c>
      <c r="B58" s="27" t="s">
        <v>234</v>
      </c>
      <c r="C58" s="28" t="s">
        <v>87</v>
      </c>
      <c r="D58" s="26">
        <v>0</v>
      </c>
      <c r="E58" s="33">
        <v>70000</v>
      </c>
      <c r="F58" s="13">
        <f t="shared" si="0"/>
        <v>302224021.43999988</v>
      </c>
      <c r="G58" s="30" t="s">
        <v>64</v>
      </c>
    </row>
    <row r="59" spans="1:7" x14ac:dyDescent="0.25">
      <c r="A59" s="44" t="s">
        <v>156</v>
      </c>
      <c r="B59" s="27" t="s">
        <v>235</v>
      </c>
      <c r="C59" s="28" t="s">
        <v>77</v>
      </c>
      <c r="D59" s="26">
        <v>0</v>
      </c>
      <c r="E59" s="33">
        <v>166826.88</v>
      </c>
      <c r="F59" s="13">
        <f t="shared" si="0"/>
        <v>302057194.55999988</v>
      </c>
      <c r="G59" s="30" t="s">
        <v>28</v>
      </c>
    </row>
    <row r="60" spans="1:7" x14ac:dyDescent="0.25">
      <c r="A60" s="44" t="s">
        <v>157</v>
      </c>
      <c r="B60" s="27" t="s">
        <v>235</v>
      </c>
      <c r="C60" s="28" t="s">
        <v>265</v>
      </c>
      <c r="D60" s="26">
        <v>0</v>
      </c>
      <c r="E60" s="33">
        <v>27500</v>
      </c>
      <c r="F60" s="13">
        <f t="shared" si="0"/>
        <v>302029694.55999988</v>
      </c>
      <c r="G60" s="30" t="s">
        <v>65</v>
      </c>
    </row>
    <row r="61" spans="1:7" x14ac:dyDescent="0.25">
      <c r="A61" s="44" t="s">
        <v>158</v>
      </c>
      <c r="B61" s="27" t="s">
        <v>235</v>
      </c>
      <c r="C61" s="28" t="s">
        <v>18</v>
      </c>
      <c r="D61" s="26">
        <v>0</v>
      </c>
      <c r="E61" s="33">
        <v>519658.54</v>
      </c>
      <c r="F61" s="13">
        <f t="shared" si="0"/>
        <v>301510036.01999986</v>
      </c>
      <c r="G61" s="30" t="s">
        <v>66</v>
      </c>
    </row>
    <row r="62" spans="1:7" x14ac:dyDescent="0.25">
      <c r="A62" s="44" t="s">
        <v>159</v>
      </c>
      <c r="B62" s="27" t="s">
        <v>235</v>
      </c>
      <c r="C62" s="28" t="s">
        <v>85</v>
      </c>
      <c r="D62" s="26">
        <v>0</v>
      </c>
      <c r="E62" s="33">
        <v>5400</v>
      </c>
      <c r="F62" s="13">
        <f t="shared" si="0"/>
        <v>301504636.01999986</v>
      </c>
      <c r="G62" s="30" t="s">
        <v>30</v>
      </c>
    </row>
    <row r="63" spans="1:7" x14ac:dyDescent="0.25">
      <c r="A63" s="44" t="s">
        <v>160</v>
      </c>
      <c r="B63" s="27" t="s">
        <v>235</v>
      </c>
      <c r="C63" s="28" t="s">
        <v>27</v>
      </c>
      <c r="D63" s="26">
        <v>0</v>
      </c>
      <c r="E63" s="33">
        <v>717495.08</v>
      </c>
      <c r="F63" s="13">
        <f t="shared" si="0"/>
        <v>300787140.93999988</v>
      </c>
      <c r="G63" s="30" t="s">
        <v>27</v>
      </c>
    </row>
    <row r="64" spans="1:7" x14ac:dyDescent="0.25">
      <c r="A64" s="44" t="s">
        <v>161</v>
      </c>
      <c r="B64" s="27" t="s">
        <v>235</v>
      </c>
      <c r="C64" s="28" t="s">
        <v>21</v>
      </c>
      <c r="D64" s="26">
        <v>0</v>
      </c>
      <c r="E64" s="33">
        <v>74830.73</v>
      </c>
      <c r="F64" s="13">
        <f t="shared" si="0"/>
        <v>300712310.20999986</v>
      </c>
      <c r="G64" s="30" t="s">
        <v>18</v>
      </c>
    </row>
    <row r="65" spans="1:8" x14ac:dyDescent="0.25">
      <c r="A65" s="44" t="s">
        <v>162</v>
      </c>
      <c r="B65" s="27" t="s">
        <v>235</v>
      </c>
      <c r="C65" s="28" t="s">
        <v>26</v>
      </c>
      <c r="D65" s="26">
        <v>0</v>
      </c>
      <c r="E65" s="33">
        <v>70352</v>
      </c>
      <c r="F65" s="13">
        <f t="shared" si="0"/>
        <v>300641958.20999986</v>
      </c>
      <c r="G65" s="30" t="s">
        <v>67</v>
      </c>
    </row>
    <row r="66" spans="1:8" x14ac:dyDescent="0.25">
      <c r="A66" s="44" t="s">
        <v>163</v>
      </c>
      <c r="B66" s="27" t="s">
        <v>235</v>
      </c>
      <c r="C66" s="28" t="s">
        <v>20</v>
      </c>
      <c r="D66" s="26">
        <v>0</v>
      </c>
      <c r="E66" s="33">
        <v>60363.46</v>
      </c>
      <c r="F66" s="13">
        <f t="shared" si="0"/>
        <v>300581594.74999988</v>
      </c>
      <c r="G66" s="30" t="s">
        <v>40</v>
      </c>
    </row>
    <row r="67" spans="1:8" x14ac:dyDescent="0.25">
      <c r="A67" s="44" t="s">
        <v>164</v>
      </c>
      <c r="B67" s="27" t="s">
        <v>235</v>
      </c>
      <c r="C67" s="28" t="s">
        <v>89</v>
      </c>
      <c r="D67" s="26">
        <v>0</v>
      </c>
      <c r="E67" s="33">
        <v>45272.6</v>
      </c>
      <c r="F67" s="13">
        <f t="shared" si="0"/>
        <v>300536322.14999986</v>
      </c>
      <c r="G67" s="30" t="s">
        <v>68</v>
      </c>
    </row>
    <row r="68" spans="1:8" x14ac:dyDescent="0.25">
      <c r="A68" s="44" t="s">
        <v>165</v>
      </c>
      <c r="B68" s="27" t="s">
        <v>235</v>
      </c>
      <c r="C68" s="28" t="s">
        <v>88</v>
      </c>
      <c r="D68" s="26">
        <v>0</v>
      </c>
      <c r="E68" s="33">
        <v>43266.66</v>
      </c>
      <c r="F68" s="13">
        <f t="shared" si="0"/>
        <v>300493055.48999983</v>
      </c>
      <c r="G68" s="30" t="s">
        <v>69</v>
      </c>
    </row>
    <row r="69" spans="1:8" x14ac:dyDescent="0.25">
      <c r="A69" s="44" t="s">
        <v>166</v>
      </c>
      <c r="B69" s="27" t="s">
        <v>235</v>
      </c>
      <c r="C69" s="28" t="s">
        <v>22</v>
      </c>
      <c r="D69" s="26">
        <v>0</v>
      </c>
      <c r="E69" s="33">
        <v>63381.62</v>
      </c>
      <c r="F69" s="13">
        <f t="shared" si="0"/>
        <v>300429673.86999983</v>
      </c>
      <c r="G69" s="30" t="s">
        <v>70</v>
      </c>
    </row>
    <row r="70" spans="1:8" x14ac:dyDescent="0.25">
      <c r="A70" s="44" t="s">
        <v>167</v>
      </c>
      <c r="B70" s="27" t="s">
        <v>235</v>
      </c>
      <c r="C70" s="28" t="s">
        <v>24</v>
      </c>
      <c r="D70" s="26">
        <v>0</v>
      </c>
      <c r="E70" s="33">
        <v>77045.75</v>
      </c>
      <c r="F70" s="13">
        <f t="shared" si="0"/>
        <v>300352628.11999983</v>
      </c>
      <c r="G70" s="30" t="s">
        <v>19</v>
      </c>
    </row>
    <row r="71" spans="1:8" x14ac:dyDescent="0.25">
      <c r="A71" s="44" t="s">
        <v>168</v>
      </c>
      <c r="B71" s="27" t="s">
        <v>236</v>
      </c>
      <c r="C71" s="28" t="s">
        <v>86</v>
      </c>
      <c r="D71" s="26">
        <v>0</v>
      </c>
      <c r="E71" s="33">
        <v>10530.87</v>
      </c>
      <c r="F71" s="13">
        <f t="shared" si="0"/>
        <v>300342097.24999982</v>
      </c>
      <c r="G71" s="30" t="s">
        <v>25</v>
      </c>
    </row>
    <row r="72" spans="1:8" x14ac:dyDescent="0.25">
      <c r="A72" s="44" t="s">
        <v>169</v>
      </c>
      <c r="B72" s="27" t="s">
        <v>236</v>
      </c>
      <c r="C72" s="28" t="s">
        <v>15</v>
      </c>
      <c r="D72" s="26">
        <v>0</v>
      </c>
      <c r="E72" s="33">
        <v>15059.08</v>
      </c>
      <c r="F72" s="13">
        <f t="shared" si="0"/>
        <v>300327038.16999984</v>
      </c>
      <c r="G72" s="30" t="s">
        <v>23</v>
      </c>
    </row>
    <row r="73" spans="1:8" x14ac:dyDescent="0.25">
      <c r="A73" s="44" t="s">
        <v>170</v>
      </c>
      <c r="B73" s="27" t="s">
        <v>237</v>
      </c>
      <c r="C73" s="28" t="s">
        <v>266</v>
      </c>
      <c r="D73" s="26">
        <v>0</v>
      </c>
      <c r="E73" s="33">
        <v>184544</v>
      </c>
      <c r="F73" s="13">
        <f t="shared" si="0"/>
        <v>300142494.16999984</v>
      </c>
      <c r="G73" s="30" t="s">
        <v>60</v>
      </c>
    </row>
    <row r="74" spans="1:8" x14ac:dyDescent="0.25">
      <c r="A74" s="44" t="s">
        <v>171</v>
      </c>
      <c r="B74" s="27" t="s">
        <v>237</v>
      </c>
      <c r="C74" s="28" t="s">
        <v>267</v>
      </c>
      <c r="D74" s="26">
        <v>0</v>
      </c>
      <c r="E74" s="33">
        <v>191464.4</v>
      </c>
      <c r="F74" s="13">
        <f t="shared" si="0"/>
        <v>299951029.76999986</v>
      </c>
      <c r="G74" s="30" t="s">
        <v>71</v>
      </c>
    </row>
    <row r="75" spans="1:8" x14ac:dyDescent="0.25">
      <c r="A75" s="44" t="s">
        <v>172</v>
      </c>
      <c r="B75" s="27" t="s">
        <v>237</v>
      </c>
      <c r="C75" s="28" t="s">
        <v>268</v>
      </c>
      <c r="D75" s="26">
        <v>0</v>
      </c>
      <c r="E75" s="33">
        <v>173000</v>
      </c>
      <c r="F75" s="13">
        <f>+F74-E75</f>
        <v>299778029.76999986</v>
      </c>
      <c r="G75" s="30" t="s">
        <v>29</v>
      </c>
    </row>
    <row r="76" spans="1:8" ht="16.5" customHeight="1" x14ac:dyDescent="0.25">
      <c r="A76" s="44" t="s">
        <v>173</v>
      </c>
      <c r="B76" s="27" t="s">
        <v>237</v>
      </c>
      <c r="C76" s="28" t="s">
        <v>248</v>
      </c>
      <c r="D76" s="26">
        <v>0</v>
      </c>
      <c r="E76" s="33">
        <v>165537.5</v>
      </c>
      <c r="F76" s="13">
        <f t="shared" ref="F76:F132" si="1">+F75-E76</f>
        <v>299612492.26999986</v>
      </c>
    </row>
    <row r="77" spans="1:8" ht="16.5" customHeight="1" x14ac:dyDescent="0.25">
      <c r="A77" s="44" t="s">
        <v>174</v>
      </c>
      <c r="B77" s="27" t="s">
        <v>238</v>
      </c>
      <c r="C77" s="28" t="s">
        <v>269</v>
      </c>
      <c r="D77" s="26">
        <v>0</v>
      </c>
      <c r="E77" s="33">
        <v>106200</v>
      </c>
      <c r="F77" s="13">
        <f t="shared" si="1"/>
        <v>299506292.26999986</v>
      </c>
      <c r="H77" s="25"/>
    </row>
    <row r="78" spans="1:8" x14ac:dyDescent="0.25">
      <c r="A78" s="44" t="s">
        <v>175</v>
      </c>
      <c r="B78" s="27" t="s">
        <v>238</v>
      </c>
      <c r="C78" s="28" t="s">
        <v>270</v>
      </c>
      <c r="D78" s="26">
        <v>0</v>
      </c>
      <c r="E78" s="33">
        <v>49942878.32</v>
      </c>
      <c r="F78" s="13">
        <f t="shared" si="1"/>
        <v>249563413.94999987</v>
      </c>
      <c r="H78" s="16"/>
    </row>
    <row r="79" spans="1:8" x14ac:dyDescent="0.25">
      <c r="A79" s="44" t="s">
        <v>176</v>
      </c>
      <c r="B79" s="27" t="s">
        <v>238</v>
      </c>
      <c r="C79" s="28" t="s">
        <v>271</v>
      </c>
      <c r="D79" s="26">
        <v>0</v>
      </c>
      <c r="E79" s="33">
        <v>32075597.399999999</v>
      </c>
      <c r="F79" s="13">
        <f t="shared" si="1"/>
        <v>217487816.54999986</v>
      </c>
    </row>
    <row r="80" spans="1:8" x14ac:dyDescent="0.25">
      <c r="A80" s="44" t="s">
        <v>177</v>
      </c>
      <c r="B80" s="27" t="s">
        <v>238</v>
      </c>
      <c r="C80" s="28" t="s">
        <v>272</v>
      </c>
      <c r="D80" s="26">
        <v>0</v>
      </c>
      <c r="E80" s="33">
        <v>17936</v>
      </c>
      <c r="F80" s="13">
        <f t="shared" si="1"/>
        <v>217469880.54999986</v>
      </c>
    </row>
    <row r="81" spans="1:6" x14ac:dyDescent="0.25">
      <c r="A81" s="44" t="s">
        <v>178</v>
      </c>
      <c r="B81" s="27" t="s">
        <v>238</v>
      </c>
      <c r="C81" s="28" t="s">
        <v>29</v>
      </c>
      <c r="D81" s="26">
        <v>0</v>
      </c>
      <c r="E81" s="33">
        <v>70800</v>
      </c>
      <c r="F81" s="13">
        <f t="shared" si="1"/>
        <v>217399080.54999986</v>
      </c>
    </row>
    <row r="82" spans="1:6" x14ac:dyDescent="0.25">
      <c r="A82" s="44" t="s">
        <v>179</v>
      </c>
      <c r="B82" s="39" t="s">
        <v>239</v>
      </c>
      <c r="C82" s="28" t="s">
        <v>83</v>
      </c>
      <c r="D82" s="26">
        <v>0</v>
      </c>
      <c r="E82" s="33">
        <v>125080</v>
      </c>
      <c r="F82" s="13">
        <f t="shared" si="1"/>
        <v>217274000.54999986</v>
      </c>
    </row>
    <row r="83" spans="1:6" ht="16.5" customHeight="1" x14ac:dyDescent="0.25">
      <c r="A83" s="44" t="s">
        <v>180</v>
      </c>
      <c r="B83" s="27" t="s">
        <v>239</v>
      </c>
      <c r="C83" s="28" t="s">
        <v>97</v>
      </c>
      <c r="D83" s="26">
        <v>0</v>
      </c>
      <c r="E83" s="33">
        <v>120360</v>
      </c>
      <c r="F83" s="13">
        <f t="shared" si="1"/>
        <v>217153640.54999986</v>
      </c>
    </row>
    <row r="84" spans="1:6" ht="15.75" customHeight="1" x14ac:dyDescent="0.25">
      <c r="A84" s="44" t="s">
        <v>181</v>
      </c>
      <c r="B84" s="27" t="s">
        <v>240</v>
      </c>
      <c r="C84" s="28" t="s">
        <v>273</v>
      </c>
      <c r="D84" s="26">
        <v>0</v>
      </c>
      <c r="E84" s="33">
        <v>2977000</v>
      </c>
      <c r="F84" s="13">
        <f t="shared" si="1"/>
        <v>214176640.54999986</v>
      </c>
    </row>
    <row r="85" spans="1:6" ht="15.75" customHeight="1" x14ac:dyDescent="0.25">
      <c r="A85" s="44" t="s">
        <v>182</v>
      </c>
      <c r="B85" s="27" t="s">
        <v>240</v>
      </c>
      <c r="C85" s="28" t="s">
        <v>19</v>
      </c>
      <c r="D85" s="26">
        <v>0</v>
      </c>
      <c r="E85" s="33">
        <v>49388.29</v>
      </c>
      <c r="F85" s="13">
        <f t="shared" si="1"/>
        <v>214127252.25999987</v>
      </c>
    </row>
    <row r="86" spans="1:6" ht="15.75" customHeight="1" x14ac:dyDescent="0.25">
      <c r="A86" s="44" t="s">
        <v>183</v>
      </c>
      <c r="B86" s="27" t="s">
        <v>240</v>
      </c>
      <c r="C86" s="28" t="s">
        <v>274</v>
      </c>
      <c r="D86" s="26">
        <v>0</v>
      </c>
      <c r="E86" s="33">
        <v>160269.57999999999</v>
      </c>
      <c r="F86" s="13">
        <f t="shared" si="1"/>
        <v>213966982.67999986</v>
      </c>
    </row>
    <row r="87" spans="1:6" x14ac:dyDescent="0.25">
      <c r="A87" s="44" t="s">
        <v>184</v>
      </c>
      <c r="B87" s="27" t="s">
        <v>240</v>
      </c>
      <c r="C87" s="28" t="s">
        <v>75</v>
      </c>
      <c r="D87" s="26">
        <v>0</v>
      </c>
      <c r="E87" s="33">
        <v>91066.5</v>
      </c>
      <c r="F87" s="13">
        <f t="shared" si="1"/>
        <v>213875916.17999986</v>
      </c>
    </row>
    <row r="88" spans="1:6" x14ac:dyDescent="0.25">
      <c r="A88" s="44" t="s">
        <v>185</v>
      </c>
      <c r="B88" s="27" t="s">
        <v>240</v>
      </c>
      <c r="C88" s="28" t="s">
        <v>275</v>
      </c>
      <c r="D88" s="26">
        <v>0</v>
      </c>
      <c r="E88" s="33">
        <v>126805.16</v>
      </c>
      <c r="F88" s="13">
        <f t="shared" si="1"/>
        <v>213749111.01999986</v>
      </c>
    </row>
    <row r="89" spans="1:6" x14ac:dyDescent="0.25">
      <c r="A89" s="44" t="s">
        <v>186</v>
      </c>
      <c r="B89" s="27" t="s">
        <v>240</v>
      </c>
      <c r="C89" s="43" t="s">
        <v>296</v>
      </c>
      <c r="D89" s="26">
        <v>0</v>
      </c>
      <c r="E89" s="33">
        <v>366204.5</v>
      </c>
      <c r="F89" s="13">
        <f t="shared" si="1"/>
        <v>213382906.51999986</v>
      </c>
    </row>
    <row r="90" spans="1:6" x14ac:dyDescent="0.25">
      <c r="A90" s="44" t="s">
        <v>187</v>
      </c>
      <c r="B90" s="27" t="s">
        <v>240</v>
      </c>
      <c r="C90" s="43" t="s">
        <v>297</v>
      </c>
      <c r="D90" s="26">
        <v>0</v>
      </c>
      <c r="E90" s="33">
        <v>268742.2</v>
      </c>
      <c r="F90" s="13">
        <f t="shared" si="1"/>
        <v>213114164.31999987</v>
      </c>
    </row>
    <row r="91" spans="1:6" x14ac:dyDescent="0.25">
      <c r="A91" s="44" t="s">
        <v>188</v>
      </c>
      <c r="B91" s="27" t="s">
        <v>241</v>
      </c>
      <c r="C91" s="28" t="s">
        <v>81</v>
      </c>
      <c r="D91" s="26">
        <v>0</v>
      </c>
      <c r="E91" s="33">
        <v>108178.76</v>
      </c>
      <c r="F91" s="13">
        <f t="shared" si="1"/>
        <v>213005985.55999988</v>
      </c>
    </row>
    <row r="92" spans="1:6" x14ac:dyDescent="0.25">
      <c r="A92" s="44" t="s">
        <v>189</v>
      </c>
      <c r="B92" s="27" t="s">
        <v>241</v>
      </c>
      <c r="C92" s="28" t="s">
        <v>103</v>
      </c>
      <c r="D92" s="26">
        <v>0</v>
      </c>
      <c r="E92" s="33">
        <v>41300</v>
      </c>
      <c r="F92" s="13">
        <f t="shared" si="1"/>
        <v>212964685.55999988</v>
      </c>
    </row>
    <row r="93" spans="1:6" x14ac:dyDescent="0.25">
      <c r="A93" s="44" t="s">
        <v>190</v>
      </c>
      <c r="B93" s="27" t="s">
        <v>241</v>
      </c>
      <c r="C93" s="28" t="s">
        <v>50</v>
      </c>
      <c r="D93" s="26">
        <v>0</v>
      </c>
      <c r="E93" s="33">
        <v>750</v>
      </c>
      <c r="F93" s="13">
        <f t="shared" si="1"/>
        <v>212963935.55999988</v>
      </c>
    </row>
    <row r="94" spans="1:6" x14ac:dyDescent="0.25">
      <c r="A94" s="44" t="s">
        <v>191</v>
      </c>
      <c r="B94" s="27" t="s">
        <v>241</v>
      </c>
      <c r="C94" s="28" t="s">
        <v>82</v>
      </c>
      <c r="D94" s="26">
        <v>0</v>
      </c>
      <c r="E94" s="33">
        <v>860760.68</v>
      </c>
      <c r="F94" s="13">
        <f t="shared" si="1"/>
        <v>212103174.87999988</v>
      </c>
    </row>
    <row r="95" spans="1:6" x14ac:dyDescent="0.25">
      <c r="A95" s="44" t="s">
        <v>192</v>
      </c>
      <c r="B95" s="27" t="s">
        <v>241</v>
      </c>
      <c r="C95" s="28" t="s">
        <v>50</v>
      </c>
      <c r="D95" s="26">
        <v>0</v>
      </c>
      <c r="E95" s="33">
        <v>3000</v>
      </c>
      <c r="F95" s="13">
        <f t="shared" si="1"/>
        <v>212100174.87999988</v>
      </c>
    </row>
    <row r="96" spans="1:6" x14ac:dyDescent="0.25">
      <c r="A96" s="44" t="s">
        <v>193</v>
      </c>
      <c r="B96" s="27" t="s">
        <v>241</v>
      </c>
      <c r="C96" s="28" t="s">
        <v>98</v>
      </c>
      <c r="D96" s="26">
        <v>0</v>
      </c>
      <c r="E96" s="33">
        <v>1133852.18</v>
      </c>
      <c r="F96" s="13">
        <f t="shared" si="1"/>
        <v>210966322.69999987</v>
      </c>
    </row>
    <row r="97" spans="1:6" x14ac:dyDescent="0.25">
      <c r="A97" s="44" t="s">
        <v>194</v>
      </c>
      <c r="B97" s="27" t="s">
        <v>242</v>
      </c>
      <c r="C97" s="28" t="s">
        <v>99</v>
      </c>
      <c r="D97" s="26">
        <v>0</v>
      </c>
      <c r="E97" s="33">
        <v>672500</v>
      </c>
      <c r="F97" s="13">
        <f t="shared" si="1"/>
        <v>210293822.69999987</v>
      </c>
    </row>
    <row r="98" spans="1:6" x14ac:dyDescent="0.25">
      <c r="A98" s="44" t="s">
        <v>195</v>
      </c>
      <c r="B98" s="27" t="s">
        <v>242</v>
      </c>
      <c r="C98" s="28" t="s">
        <v>93</v>
      </c>
      <c r="D98" s="26">
        <v>0</v>
      </c>
      <c r="E98" s="33">
        <v>19780</v>
      </c>
      <c r="F98" s="13">
        <f t="shared" si="1"/>
        <v>210274042.69999987</v>
      </c>
    </row>
    <row r="99" spans="1:6" x14ac:dyDescent="0.25">
      <c r="A99" s="44" t="s">
        <v>196</v>
      </c>
      <c r="B99" s="27" t="s">
        <v>242</v>
      </c>
      <c r="C99" s="28" t="s">
        <v>101</v>
      </c>
      <c r="D99" s="26">
        <v>0</v>
      </c>
      <c r="E99" s="33">
        <v>6188</v>
      </c>
      <c r="F99" s="13">
        <f t="shared" si="1"/>
        <v>210267854.69999987</v>
      </c>
    </row>
    <row r="100" spans="1:6" x14ac:dyDescent="0.25">
      <c r="A100" s="44" t="s">
        <v>197</v>
      </c>
      <c r="B100" s="27" t="s">
        <v>242</v>
      </c>
      <c r="C100" s="28" t="s">
        <v>16</v>
      </c>
      <c r="D100" s="26">
        <v>0</v>
      </c>
      <c r="E100" s="33">
        <v>275790.83</v>
      </c>
      <c r="F100" s="13">
        <f t="shared" si="1"/>
        <v>209992063.86999986</v>
      </c>
    </row>
    <row r="101" spans="1:6" x14ac:dyDescent="0.25">
      <c r="A101" s="44" t="s">
        <v>198</v>
      </c>
      <c r="B101" s="27" t="s">
        <v>243</v>
      </c>
      <c r="C101" s="28" t="s">
        <v>276</v>
      </c>
      <c r="D101" s="26">
        <v>0</v>
      </c>
      <c r="E101" s="33">
        <v>1250000</v>
      </c>
      <c r="F101" s="13">
        <f t="shared" si="1"/>
        <v>208742063.86999986</v>
      </c>
    </row>
    <row r="102" spans="1:6" x14ac:dyDescent="0.25">
      <c r="A102" s="44" t="s">
        <v>199</v>
      </c>
      <c r="B102" s="27" t="s">
        <v>243</v>
      </c>
      <c r="C102" s="28" t="s">
        <v>277</v>
      </c>
      <c r="D102" s="26">
        <v>0</v>
      </c>
      <c r="E102" s="33">
        <v>300000</v>
      </c>
      <c r="F102" s="13">
        <f t="shared" si="1"/>
        <v>208442063.86999986</v>
      </c>
    </row>
    <row r="103" spans="1:6" x14ac:dyDescent="0.25">
      <c r="A103" s="44" t="s">
        <v>200</v>
      </c>
      <c r="B103" s="27" t="s">
        <v>243</v>
      </c>
      <c r="C103" s="28" t="s">
        <v>278</v>
      </c>
      <c r="D103" s="26">
        <v>0</v>
      </c>
      <c r="E103" s="33">
        <v>250000</v>
      </c>
      <c r="F103" s="13">
        <f t="shared" si="1"/>
        <v>208192063.86999986</v>
      </c>
    </row>
    <row r="104" spans="1:6" x14ac:dyDescent="0.25">
      <c r="A104" s="44" t="s">
        <v>201</v>
      </c>
      <c r="B104" s="27" t="s">
        <v>243</v>
      </c>
      <c r="C104" s="28" t="s">
        <v>279</v>
      </c>
      <c r="D104" s="26">
        <v>0</v>
      </c>
      <c r="E104" s="33">
        <v>125000</v>
      </c>
      <c r="F104" s="13">
        <f t="shared" si="1"/>
        <v>208067063.86999986</v>
      </c>
    </row>
    <row r="105" spans="1:6" x14ac:dyDescent="0.25">
      <c r="A105" s="44" t="s">
        <v>202</v>
      </c>
      <c r="B105" s="27" t="s">
        <v>243</v>
      </c>
      <c r="C105" s="28" t="s">
        <v>280</v>
      </c>
      <c r="D105" s="26">
        <v>0</v>
      </c>
      <c r="E105" s="33">
        <v>500000</v>
      </c>
      <c r="F105" s="13">
        <f t="shared" si="1"/>
        <v>207567063.86999986</v>
      </c>
    </row>
    <row r="106" spans="1:6" x14ac:dyDescent="0.25">
      <c r="A106" s="44" t="s">
        <v>203</v>
      </c>
      <c r="B106" s="27" t="s">
        <v>243</v>
      </c>
      <c r="C106" s="28" t="s">
        <v>281</v>
      </c>
      <c r="D106" s="26">
        <v>0</v>
      </c>
      <c r="E106" s="33">
        <v>250000</v>
      </c>
      <c r="F106" s="13">
        <f t="shared" si="1"/>
        <v>207317063.86999986</v>
      </c>
    </row>
    <row r="107" spans="1:6" x14ac:dyDescent="0.25">
      <c r="A107" s="44" t="s">
        <v>204</v>
      </c>
      <c r="B107" s="27" t="s">
        <v>243</v>
      </c>
      <c r="C107" s="28" t="s">
        <v>282</v>
      </c>
      <c r="D107" s="26">
        <v>0</v>
      </c>
      <c r="E107" s="33">
        <v>500000</v>
      </c>
      <c r="F107" s="13">
        <f t="shared" si="1"/>
        <v>206817063.86999986</v>
      </c>
    </row>
    <row r="108" spans="1:6" x14ac:dyDescent="0.25">
      <c r="A108" s="44" t="s">
        <v>205</v>
      </c>
      <c r="B108" s="27" t="s">
        <v>243</v>
      </c>
      <c r="C108" s="28" t="s">
        <v>283</v>
      </c>
      <c r="D108" s="26">
        <v>0</v>
      </c>
      <c r="E108" s="33">
        <v>486405.48</v>
      </c>
      <c r="F108" s="13">
        <f t="shared" si="1"/>
        <v>206330658.38999987</v>
      </c>
    </row>
    <row r="109" spans="1:6" x14ac:dyDescent="0.25">
      <c r="A109" s="44" t="s">
        <v>206</v>
      </c>
      <c r="B109" s="27" t="s">
        <v>243</v>
      </c>
      <c r="C109" s="28" t="s">
        <v>284</v>
      </c>
      <c r="D109" s="26">
        <v>0</v>
      </c>
      <c r="E109" s="33">
        <v>574250</v>
      </c>
      <c r="F109" s="13">
        <f t="shared" si="1"/>
        <v>205756408.38999987</v>
      </c>
    </row>
    <row r="110" spans="1:6" x14ac:dyDescent="0.25">
      <c r="A110" s="44" t="s">
        <v>207</v>
      </c>
      <c r="B110" s="27" t="s">
        <v>243</v>
      </c>
      <c r="C110" s="28" t="s">
        <v>285</v>
      </c>
      <c r="D110" s="26">
        <v>0</v>
      </c>
      <c r="E110" s="33">
        <v>625000</v>
      </c>
      <c r="F110" s="13">
        <f t="shared" si="1"/>
        <v>205131408.38999987</v>
      </c>
    </row>
    <row r="111" spans="1:6" x14ac:dyDescent="0.25">
      <c r="A111" s="44" t="s">
        <v>208</v>
      </c>
      <c r="B111" s="27" t="s">
        <v>243</v>
      </c>
      <c r="C111" s="28" t="s">
        <v>286</v>
      </c>
      <c r="D111" s="26">
        <v>0</v>
      </c>
      <c r="E111" s="33">
        <v>300000</v>
      </c>
      <c r="F111" s="13">
        <f t="shared" si="1"/>
        <v>204831408.38999987</v>
      </c>
    </row>
    <row r="112" spans="1:6" x14ac:dyDescent="0.25">
      <c r="A112" s="44" t="s">
        <v>209</v>
      </c>
      <c r="B112" s="27" t="s">
        <v>243</v>
      </c>
      <c r="C112" s="28" t="s">
        <v>287</v>
      </c>
      <c r="D112" s="26">
        <v>0</v>
      </c>
      <c r="E112" s="33">
        <v>42443.06</v>
      </c>
      <c r="F112" s="13">
        <f t="shared" si="1"/>
        <v>204788965.32999986</v>
      </c>
    </row>
    <row r="113" spans="1:6" x14ac:dyDescent="0.25">
      <c r="A113" s="44" t="s">
        <v>210</v>
      </c>
      <c r="B113" s="27" t="s">
        <v>243</v>
      </c>
      <c r="C113" s="28" t="s">
        <v>288</v>
      </c>
      <c r="D113" s="26">
        <v>0</v>
      </c>
      <c r="E113" s="33">
        <v>622500</v>
      </c>
      <c r="F113" s="13">
        <f t="shared" si="1"/>
        <v>204166465.32999986</v>
      </c>
    </row>
    <row r="114" spans="1:6" x14ac:dyDescent="0.25">
      <c r="A114" s="44" t="s">
        <v>211</v>
      </c>
      <c r="B114" s="27" t="s">
        <v>243</v>
      </c>
      <c r="C114" s="28" t="s">
        <v>289</v>
      </c>
      <c r="D114" s="26">
        <v>0</v>
      </c>
      <c r="E114" s="33">
        <v>557706.5</v>
      </c>
      <c r="F114" s="13">
        <f t="shared" si="1"/>
        <v>203608758.82999986</v>
      </c>
    </row>
    <row r="115" spans="1:6" x14ac:dyDescent="0.25">
      <c r="A115" s="44" t="s">
        <v>212</v>
      </c>
      <c r="B115" s="27" t="s">
        <v>244</v>
      </c>
      <c r="C115" s="28" t="s">
        <v>14</v>
      </c>
      <c r="D115" s="26">
        <v>0</v>
      </c>
      <c r="E115" s="33">
        <v>1083550</v>
      </c>
      <c r="F115" s="13">
        <f t="shared" si="1"/>
        <v>202525208.82999986</v>
      </c>
    </row>
    <row r="116" spans="1:6" x14ac:dyDescent="0.25">
      <c r="A116" s="44" t="s">
        <v>213</v>
      </c>
      <c r="B116" s="27" t="s">
        <v>244</v>
      </c>
      <c r="C116" s="28" t="s">
        <v>80</v>
      </c>
      <c r="D116" s="26">
        <v>0</v>
      </c>
      <c r="E116" s="33">
        <v>8000</v>
      </c>
      <c r="F116" s="13">
        <f t="shared" si="1"/>
        <v>202517208.82999986</v>
      </c>
    </row>
    <row r="117" spans="1:6" x14ac:dyDescent="0.25">
      <c r="A117" s="44" t="s">
        <v>214</v>
      </c>
      <c r="B117" s="27" t="s">
        <v>244</v>
      </c>
      <c r="C117" s="28" t="s">
        <v>80</v>
      </c>
      <c r="D117" s="26">
        <v>0</v>
      </c>
      <c r="E117" s="33">
        <v>11150</v>
      </c>
      <c r="F117" s="13">
        <f t="shared" si="1"/>
        <v>202506058.82999986</v>
      </c>
    </row>
    <row r="118" spans="1:6" x14ac:dyDescent="0.25">
      <c r="A118" s="44" t="s">
        <v>215</v>
      </c>
      <c r="B118" s="27" t="s">
        <v>244</v>
      </c>
      <c r="C118" s="28" t="s">
        <v>12</v>
      </c>
      <c r="D118" s="26">
        <v>0</v>
      </c>
      <c r="E118" s="33">
        <v>371197.68</v>
      </c>
      <c r="F118" s="13">
        <f t="shared" si="1"/>
        <v>202134861.14999986</v>
      </c>
    </row>
    <row r="119" spans="1:6" x14ac:dyDescent="0.25">
      <c r="A119" s="44" t="s">
        <v>216</v>
      </c>
      <c r="B119" s="27" t="s">
        <v>244</v>
      </c>
      <c r="C119" s="28" t="s">
        <v>102</v>
      </c>
      <c r="D119" s="26">
        <v>0</v>
      </c>
      <c r="E119" s="33">
        <v>63341.81</v>
      </c>
      <c r="F119" s="13">
        <f t="shared" si="1"/>
        <v>202071519.33999985</v>
      </c>
    </row>
    <row r="120" spans="1:6" x14ac:dyDescent="0.25">
      <c r="A120" s="44" t="s">
        <v>217</v>
      </c>
      <c r="B120" s="27" t="s">
        <v>244</v>
      </c>
      <c r="C120" s="28" t="s">
        <v>12</v>
      </c>
      <c r="D120" s="26">
        <v>0</v>
      </c>
      <c r="E120" s="33">
        <v>25283.75</v>
      </c>
      <c r="F120" s="13">
        <f t="shared" si="1"/>
        <v>202046235.58999985</v>
      </c>
    </row>
    <row r="121" spans="1:6" x14ac:dyDescent="0.25">
      <c r="A121" s="44" t="s">
        <v>218</v>
      </c>
      <c r="B121" s="27" t="s">
        <v>244</v>
      </c>
      <c r="C121" s="28" t="s">
        <v>76</v>
      </c>
      <c r="D121" s="26">
        <v>0</v>
      </c>
      <c r="E121" s="33">
        <v>124907.2</v>
      </c>
      <c r="F121" s="13">
        <f t="shared" si="1"/>
        <v>201921328.38999987</v>
      </c>
    </row>
    <row r="122" spans="1:6" x14ac:dyDescent="0.25">
      <c r="A122" s="44" t="s">
        <v>219</v>
      </c>
      <c r="B122" s="27" t="s">
        <v>244</v>
      </c>
      <c r="C122" s="28" t="s">
        <v>74</v>
      </c>
      <c r="D122" s="26">
        <v>0</v>
      </c>
      <c r="E122" s="33">
        <v>49608</v>
      </c>
      <c r="F122" s="13">
        <f t="shared" si="1"/>
        <v>201871720.38999987</v>
      </c>
    </row>
    <row r="123" spans="1:6" x14ac:dyDescent="0.25">
      <c r="A123" s="44" t="s">
        <v>220</v>
      </c>
      <c r="B123" s="27" t="s">
        <v>244</v>
      </c>
      <c r="C123" s="28" t="s">
        <v>12</v>
      </c>
      <c r="D123" s="26">
        <v>0</v>
      </c>
      <c r="E123" s="33">
        <v>5750</v>
      </c>
      <c r="F123" s="13">
        <f t="shared" si="1"/>
        <v>201865970.38999987</v>
      </c>
    </row>
    <row r="124" spans="1:6" x14ac:dyDescent="0.25">
      <c r="A124" s="44" t="s">
        <v>221</v>
      </c>
      <c r="B124" s="27" t="s">
        <v>244</v>
      </c>
      <c r="C124" s="28" t="s">
        <v>290</v>
      </c>
      <c r="D124" s="26">
        <v>0</v>
      </c>
      <c r="E124" s="33">
        <v>68379</v>
      </c>
      <c r="F124" s="13">
        <f t="shared" si="1"/>
        <v>201797591.38999987</v>
      </c>
    </row>
    <row r="125" spans="1:6" x14ac:dyDescent="0.25">
      <c r="A125" s="44" t="s">
        <v>222</v>
      </c>
      <c r="B125" s="27" t="s">
        <v>244</v>
      </c>
      <c r="C125" s="28" t="s">
        <v>291</v>
      </c>
      <c r="D125" s="26">
        <v>0</v>
      </c>
      <c r="E125" s="33">
        <v>60911.6</v>
      </c>
      <c r="F125" s="13">
        <f t="shared" si="1"/>
        <v>201736679.78999987</v>
      </c>
    </row>
    <row r="126" spans="1:6" x14ac:dyDescent="0.25">
      <c r="A126" s="44" t="s">
        <v>223</v>
      </c>
      <c r="B126" s="27" t="s">
        <v>245</v>
      </c>
      <c r="C126" s="28" t="s">
        <v>292</v>
      </c>
      <c r="D126" s="26">
        <v>0</v>
      </c>
      <c r="E126" s="33">
        <v>173696</v>
      </c>
      <c r="F126" s="13">
        <f t="shared" si="1"/>
        <v>201562983.78999987</v>
      </c>
    </row>
    <row r="127" spans="1:6" x14ac:dyDescent="0.25">
      <c r="A127" s="44" t="s">
        <v>224</v>
      </c>
      <c r="B127" s="27" t="s">
        <v>245</v>
      </c>
      <c r="C127" s="28" t="s">
        <v>12</v>
      </c>
      <c r="D127" s="26">
        <v>0</v>
      </c>
      <c r="E127" s="33">
        <v>469889.2</v>
      </c>
      <c r="F127" s="13">
        <f t="shared" si="1"/>
        <v>201093094.58999988</v>
      </c>
    </row>
    <row r="128" spans="1:6" x14ac:dyDescent="0.25">
      <c r="A128" s="44" t="s">
        <v>225</v>
      </c>
      <c r="B128" s="27" t="s">
        <v>245</v>
      </c>
      <c r="C128" s="28" t="s">
        <v>76</v>
      </c>
      <c r="D128" s="26">
        <v>0</v>
      </c>
      <c r="E128" s="33">
        <v>261169.6</v>
      </c>
      <c r="F128" s="13">
        <f t="shared" si="1"/>
        <v>200831924.98999989</v>
      </c>
    </row>
    <row r="129" spans="1:8" x14ac:dyDescent="0.25">
      <c r="A129" s="44" t="s">
        <v>226</v>
      </c>
      <c r="B129" s="27" t="s">
        <v>245</v>
      </c>
      <c r="C129" s="28" t="s">
        <v>84</v>
      </c>
      <c r="D129" s="26">
        <v>0</v>
      </c>
      <c r="E129" s="33">
        <v>659288.48</v>
      </c>
      <c r="F129" s="13">
        <f t="shared" si="1"/>
        <v>200172636.5099999</v>
      </c>
    </row>
    <row r="130" spans="1:8" x14ac:dyDescent="0.25">
      <c r="A130" s="44" t="s">
        <v>227</v>
      </c>
      <c r="B130" s="27" t="s">
        <v>245</v>
      </c>
      <c r="C130" s="28" t="s">
        <v>90</v>
      </c>
      <c r="D130" s="26">
        <v>0</v>
      </c>
      <c r="E130" s="33">
        <v>307857.59999999998</v>
      </c>
      <c r="F130" s="13">
        <f t="shared" si="1"/>
        <v>199864778.90999991</v>
      </c>
    </row>
    <row r="131" spans="1:8" x14ac:dyDescent="0.25">
      <c r="A131" s="44" t="s">
        <v>228</v>
      </c>
      <c r="B131" s="27" t="s">
        <v>245</v>
      </c>
      <c r="C131" s="28" t="s">
        <v>78</v>
      </c>
      <c r="D131" s="26">
        <v>0</v>
      </c>
      <c r="E131" s="33">
        <v>70416</v>
      </c>
      <c r="F131" s="13">
        <f t="shared" si="1"/>
        <v>199794362.90999991</v>
      </c>
    </row>
    <row r="132" spans="1:8" ht="16.5" thickBot="1" x14ac:dyDescent="0.3">
      <c r="A132" s="44" t="s">
        <v>229</v>
      </c>
      <c r="B132" s="27" t="s">
        <v>245</v>
      </c>
      <c r="C132" s="28" t="s">
        <v>100</v>
      </c>
      <c r="D132" s="26">
        <v>0</v>
      </c>
      <c r="E132" s="33">
        <v>782425</v>
      </c>
      <c r="F132" s="13">
        <f t="shared" si="1"/>
        <v>199011937.90999991</v>
      </c>
    </row>
    <row r="133" spans="1:8" ht="16.5" thickBot="1" x14ac:dyDescent="0.3">
      <c r="A133" s="45" t="s">
        <v>92</v>
      </c>
      <c r="B133" s="46"/>
      <c r="C133" s="47"/>
      <c r="D133" s="35">
        <f>SUM(D12:D132)</f>
        <v>161824995.25</v>
      </c>
      <c r="E133" s="35">
        <f>SUM(E12:E132)</f>
        <v>115821174.36000003</v>
      </c>
      <c r="F133" s="36"/>
    </row>
    <row r="134" spans="1:8" ht="16.5" thickBot="1" x14ac:dyDescent="0.3">
      <c r="A134" s="48" t="s">
        <v>293</v>
      </c>
      <c r="B134" s="49"/>
      <c r="C134" s="49"/>
      <c r="D134" s="37"/>
      <c r="E134" s="18"/>
      <c r="F134" s="15">
        <f>+F132</f>
        <v>199011937.90999991</v>
      </c>
      <c r="H134" s="25"/>
    </row>
    <row r="136" spans="1:8" x14ac:dyDescent="0.25">
      <c r="F136" s="40"/>
    </row>
    <row r="137" spans="1:8" x14ac:dyDescent="0.25">
      <c r="F137" s="40"/>
    </row>
  </sheetData>
  <mergeCells count="8">
    <mergeCell ref="A133:C133"/>
    <mergeCell ref="A134:C134"/>
    <mergeCell ref="A9:B9"/>
    <mergeCell ref="A8:B8"/>
    <mergeCell ref="A4:F4"/>
    <mergeCell ref="A5:F5"/>
    <mergeCell ref="A6:B6"/>
    <mergeCell ref="A7:B7"/>
  </mergeCells>
  <phoneticPr fontId="6" type="noConversion"/>
  <pageMargins left="0.83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BD6D3-16CE-4E50-AA57-FB1B2F7B76BA}">
  <ds:schemaRefs>
    <ds:schemaRef ds:uri="http://schemas.microsoft.com/office/2006/metadata/properties"/>
    <ds:schemaRef ds:uri="http://schemas.microsoft.com/office/infopath/2007/PartnerControls"/>
    <ds:schemaRef ds:uri="191159f0-d269-4be3-b46f-1528f0aa7b35"/>
    <ds:schemaRef ds:uri="f1a36d1d-db40-4e71-bb09-07986533af5b"/>
  </ds:schemaRefs>
</ds:datastoreItem>
</file>

<file path=customXml/itemProps2.xml><?xml version="1.0" encoding="utf-8"?>
<ds:datastoreItem xmlns:ds="http://schemas.openxmlformats.org/officeDocument/2006/customXml" ds:itemID="{FE072AC2-4A6C-4048-9DCE-4F391228E8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289BD4-6C5B-4687-ABC7-CD687AEE3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Francisco Medina</cp:lastModifiedBy>
  <cp:lastPrinted>2025-03-17T21:50:42Z</cp:lastPrinted>
  <dcterms:created xsi:type="dcterms:W3CDTF">2015-06-05T18:19:34Z</dcterms:created>
  <dcterms:modified xsi:type="dcterms:W3CDTF">2025-05-12T13:17:23Z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