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6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7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8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tos\Desktop\INVENTARIOS 2022\"/>
    </mc:Choice>
  </mc:AlternateContent>
  <workbookProtection workbookAlgorithmName="SHA-512" workbookHashValue="vJJEf/uK+LSH/sj+cB3mhRCz+b9arqbJaVhm5YfRhowD9xbDfcBAkp+xyfbyq+S4BziQOJygAJLTxJNaPHqbeg==" workbookSaltValue="8TNF1QZqDz+W+BeFgWRXEA==" workbookSpinCount="100000" lockStructure="1"/>
  <bookViews>
    <workbookView xWindow="0" yWindow="0" windowWidth="20490" windowHeight="7155" firstSheet="4" activeTab="8"/>
  </bookViews>
  <sheets>
    <sheet name="RESUMEN" sheetId="1" r:id="rId1"/>
    <sheet name="ALIMENTOS Y BEBIDAS" sheetId="2" r:id="rId2"/>
    <sheet name="LIMPIEZA" sheetId="3" r:id="rId3"/>
    <sheet name="GASTABLE OFICINA" sheetId="4" r:id="rId4"/>
    <sheet name="DESECHABLES" sheetId="5" r:id="rId5"/>
    <sheet name="MEDICAMENTOS" sheetId="6" r:id="rId6"/>
    <sheet name="TEXTILES" sheetId="7" r:id="rId7"/>
    <sheet name="UTILES VARIOS " sheetId="8" r:id="rId8"/>
    <sheet name="ACTIVO FIJO" sheetId="9" r:id="rId9"/>
  </sheets>
  <externalReferences>
    <externalReference r:id="rId10"/>
    <externalReference r:id="rId11"/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9" l="1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81" i="9" s="1"/>
  <c r="F1150" i="8"/>
  <c r="F1149" i="8"/>
  <c r="F1148" i="8"/>
  <c r="F1147" i="8"/>
  <c r="F1146" i="8"/>
  <c r="F1145" i="8"/>
  <c r="F1144" i="8"/>
  <c r="F1143" i="8"/>
  <c r="F1142" i="8"/>
  <c r="F1141" i="8"/>
  <c r="F1140" i="8"/>
  <c r="F1139" i="8"/>
  <c r="F1138" i="8"/>
  <c r="F1137" i="8"/>
  <c r="F1136" i="8"/>
  <c r="F1135" i="8"/>
  <c r="F1134" i="8"/>
  <c r="F1133" i="8"/>
  <c r="F1132" i="8"/>
  <c r="F1131" i="8"/>
  <c r="F1130" i="8"/>
  <c r="F1129" i="8"/>
  <c r="F1128" i="8"/>
  <c r="F1127" i="8"/>
  <c r="F1126" i="8"/>
  <c r="F1125" i="8"/>
  <c r="F1124" i="8"/>
  <c r="F1123" i="8"/>
  <c r="F1122" i="8"/>
  <c r="F1121" i="8"/>
  <c r="F1120" i="8"/>
  <c r="F1119" i="8"/>
  <c r="F1118" i="8"/>
  <c r="F1117" i="8"/>
  <c r="F1116" i="8"/>
  <c r="F1115" i="8"/>
  <c r="F1114" i="8"/>
  <c r="F1113" i="8"/>
  <c r="F1112" i="8"/>
  <c r="F1111" i="8"/>
  <c r="F1110" i="8"/>
  <c r="F1109" i="8"/>
  <c r="F1108" i="8"/>
  <c r="F1107" i="8"/>
  <c r="F1106" i="8"/>
  <c r="F1105" i="8"/>
  <c r="F1104" i="8"/>
  <c r="F1103" i="8"/>
  <c r="F1102" i="8"/>
  <c r="F1101" i="8"/>
  <c r="F1100" i="8"/>
  <c r="F1099" i="8"/>
  <c r="F1098" i="8"/>
  <c r="F1097" i="8"/>
  <c r="F1096" i="8"/>
  <c r="F1095" i="8"/>
  <c r="F1094" i="8"/>
  <c r="F1093" i="8"/>
  <c r="F1092" i="8"/>
  <c r="F1091" i="8"/>
  <c r="F1090" i="8"/>
  <c r="F1089" i="8"/>
  <c r="F1088" i="8"/>
  <c r="F1087" i="8"/>
  <c r="F1086" i="8"/>
  <c r="F1085" i="8"/>
  <c r="F1084" i="8"/>
  <c r="F1083" i="8"/>
  <c r="F1082" i="8"/>
  <c r="F1081" i="8"/>
  <c r="F1080" i="8"/>
  <c r="F1079" i="8"/>
  <c r="F1078" i="8"/>
  <c r="F1077" i="8"/>
  <c r="F1076" i="8"/>
  <c r="F1075" i="8"/>
  <c r="F1074" i="8"/>
  <c r="F1073" i="8"/>
  <c r="F1072" i="8"/>
  <c r="F1071" i="8"/>
  <c r="F1070" i="8"/>
  <c r="F1069" i="8"/>
  <c r="F1068" i="8"/>
  <c r="F1067" i="8"/>
  <c r="F1066" i="8"/>
  <c r="F1065" i="8"/>
  <c r="F1064" i="8"/>
  <c r="F1063" i="8"/>
  <c r="F1062" i="8"/>
  <c r="F1061" i="8"/>
  <c r="F1060" i="8"/>
  <c r="F1059" i="8"/>
  <c r="F1058" i="8"/>
  <c r="F1057" i="8"/>
  <c r="F1056" i="8"/>
  <c r="F1055" i="8"/>
  <c r="F1054" i="8"/>
  <c r="F1053" i="8"/>
  <c r="F1052" i="8"/>
  <c r="F1051" i="8"/>
  <c r="F1050" i="8"/>
  <c r="F1049" i="8"/>
  <c r="F1048" i="8"/>
  <c r="F1047" i="8"/>
  <c r="F1046" i="8"/>
  <c r="F1045" i="8"/>
  <c r="F1044" i="8"/>
  <c r="F1043" i="8"/>
  <c r="F1042" i="8"/>
  <c r="F1041" i="8"/>
  <c r="F1040" i="8"/>
  <c r="F1039" i="8"/>
  <c r="F1038" i="8"/>
  <c r="F1037" i="8"/>
  <c r="F1036" i="8"/>
  <c r="F1035" i="8"/>
  <c r="F1034" i="8"/>
  <c r="F1033" i="8"/>
  <c r="F1032" i="8"/>
  <c r="F1031" i="8"/>
  <c r="F1030" i="8"/>
  <c r="F1029" i="8"/>
  <c r="F1028" i="8"/>
  <c r="F1027" i="8"/>
  <c r="F1026" i="8"/>
  <c r="F1025" i="8"/>
  <c r="F1024" i="8"/>
  <c r="F1023" i="8"/>
  <c r="F1022" i="8"/>
  <c r="F1021" i="8"/>
  <c r="F1020" i="8"/>
  <c r="F1019" i="8"/>
  <c r="F1018" i="8"/>
  <c r="F1017" i="8"/>
  <c r="F1016" i="8"/>
  <c r="F1015" i="8"/>
  <c r="F1014" i="8"/>
  <c r="F1013" i="8"/>
  <c r="F1012" i="8"/>
  <c r="F1011" i="8"/>
  <c r="F1010" i="8"/>
  <c r="F1009" i="8"/>
  <c r="F1008" i="8"/>
  <c r="F1007" i="8"/>
  <c r="F1006" i="8"/>
  <c r="F1005" i="8"/>
  <c r="F1004" i="8"/>
  <c r="F1003" i="8"/>
  <c r="F1002" i="8"/>
  <c r="F1001" i="8"/>
  <c r="F1000" i="8"/>
  <c r="F999" i="8"/>
  <c r="F998" i="8"/>
  <c r="F997" i="8"/>
  <c r="F996" i="8"/>
  <c r="F995" i="8"/>
  <c r="F994" i="8"/>
  <c r="F993" i="8"/>
  <c r="F992" i="8"/>
  <c r="F991" i="8"/>
  <c r="F990" i="8"/>
  <c r="F989" i="8"/>
  <c r="F988" i="8"/>
  <c r="F987" i="8"/>
  <c r="F986" i="8"/>
  <c r="F985" i="8"/>
  <c r="F984" i="8"/>
  <c r="F983" i="8"/>
  <c r="F982" i="8"/>
  <c r="F981" i="8"/>
  <c r="F980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6" i="8"/>
  <c r="F965" i="8"/>
  <c r="F964" i="8"/>
  <c r="F963" i="8"/>
  <c r="F962" i="8"/>
  <c r="F961" i="8"/>
  <c r="F960" i="8"/>
  <c r="F959" i="8"/>
  <c r="F958" i="8"/>
  <c r="F957" i="8"/>
  <c r="F956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3" i="8"/>
  <c r="F922" i="8"/>
  <c r="F921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9" i="8"/>
  <c r="F898" i="8"/>
  <c r="F897" i="8"/>
  <c r="F896" i="8"/>
  <c r="F895" i="8"/>
  <c r="F894" i="8"/>
  <c r="F893" i="8"/>
  <c r="F892" i="8"/>
  <c r="F891" i="8"/>
  <c r="F890" i="8"/>
  <c r="F889" i="8"/>
  <c r="F888" i="8"/>
  <c r="F887" i="8"/>
  <c r="F886" i="8"/>
  <c r="F885" i="8"/>
  <c r="F884" i="8"/>
  <c r="F883" i="8"/>
  <c r="F882" i="8"/>
  <c r="F881" i="8"/>
  <c r="F880" i="8"/>
  <c r="F879" i="8"/>
  <c r="F878" i="8"/>
  <c r="F877" i="8"/>
  <c r="F876" i="8"/>
  <c r="F875" i="8"/>
  <c r="F874" i="8"/>
  <c r="F873" i="8"/>
  <c r="F872" i="8"/>
  <c r="F871" i="8"/>
  <c r="F870" i="8"/>
  <c r="F869" i="8"/>
  <c r="F868" i="8"/>
  <c r="F867" i="8"/>
  <c r="F866" i="8"/>
  <c r="F865" i="8"/>
  <c r="F864" i="8"/>
  <c r="F863" i="8"/>
  <c r="F862" i="8"/>
  <c r="F861" i="8"/>
  <c r="F860" i="8"/>
  <c r="F859" i="8"/>
  <c r="F858" i="8"/>
  <c r="F857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1151" i="8" s="1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439" i="7" s="1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568" i="6" s="1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94" i="5" s="1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550" i="4" s="1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200" i="3" s="1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231" i="2" s="1"/>
  <c r="C111" i="1"/>
  <c r="C110" i="1"/>
  <c r="C109" i="1"/>
  <c r="C108" i="1"/>
  <c r="C107" i="1"/>
  <c r="C106" i="1"/>
  <c r="C105" i="1"/>
  <c r="C104" i="1"/>
  <c r="C112" i="1" l="1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116" i="9" s="1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745" i="8" s="1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289" i="7" s="1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362" i="6" s="1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61" i="5" s="1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366" i="4" s="1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132" i="3" s="1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158" i="2" s="1"/>
  <c r="C65" i="1"/>
  <c r="C64" i="1"/>
  <c r="C63" i="1"/>
  <c r="C62" i="1"/>
  <c r="C61" i="1"/>
  <c r="C60" i="1"/>
  <c r="C59" i="1"/>
  <c r="C58" i="1"/>
  <c r="C66" i="1" l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56" i="9" s="1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321" i="8" s="1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141" i="7" s="1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178" i="6" s="1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27" i="5" s="1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C110" i="4"/>
  <c r="F110" i="4" s="1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C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C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C12" i="4"/>
  <c r="F12" i="4" s="1"/>
  <c r="F11" i="4"/>
  <c r="F10" i="4"/>
  <c r="F9" i="4"/>
  <c r="F8" i="4"/>
  <c r="F179" i="4" s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61" i="3" s="1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8" i="2" s="1"/>
  <c r="C19" i="1"/>
  <c r="C18" i="1"/>
  <c r="C17" i="1"/>
  <c r="C16" i="1"/>
  <c r="C15" i="1"/>
  <c r="C14" i="1"/>
  <c r="C13" i="1"/>
  <c r="C12" i="1"/>
  <c r="C20" i="1" l="1"/>
</calcChain>
</file>

<file path=xl/sharedStrings.xml><?xml version="1.0" encoding="utf-8"?>
<sst xmlns="http://schemas.openxmlformats.org/spreadsheetml/2006/main" count="9856" uniqueCount="2593">
  <si>
    <r>
      <rPr>
        <b/>
        <sz val="12"/>
        <color rgb="FF000000"/>
        <rFont val="Tahoma"/>
        <family val="2"/>
      </rPr>
      <t>**Consejo Nacional para la Niñez y la Adolescencia</t>
    </r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</si>
  <si>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</si>
  <si>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</si>
  <si>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</si>
  <si>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>OCTUBRE   2022</t>
  </si>
  <si>
    <t>CONTEO AL 31/10/2022</t>
  </si>
  <si>
    <t xml:space="preserve">NO. </t>
  </si>
  <si>
    <t>AREA</t>
  </si>
  <si>
    <t>TOTAL</t>
  </si>
  <si>
    <t>ALMACEN ALIMENTOS Y BEBIDAS</t>
  </si>
  <si>
    <t>ALMACEN LIMPIEZA</t>
  </si>
  <si>
    <t>ALMACEN MATERIAL GASTABLE OFICINA</t>
  </si>
  <si>
    <t>ALMACEN DESECHABLES</t>
  </si>
  <si>
    <t>ALMACEN MEDICAMENTOS</t>
  </si>
  <si>
    <t>ALMACEN DE ACABADOS TEXTILES</t>
  </si>
  <si>
    <t>ALMACEN UTILES VARIOS</t>
  </si>
  <si>
    <t>ALMACEN ACTIVO FIJO</t>
  </si>
  <si>
    <t>____________________________________________________________</t>
  </si>
  <si>
    <t>ANA MARIA MATOS SUAREZ</t>
  </si>
  <si>
    <t>ENCARGADA DE SECCION ALMACEN Y SUMINISTROS</t>
  </si>
  <si>
    <t>**Consejo Nacional para la Niñez y la Adolescencia</t>
  </si>
  <si>
    <t>Santo Domingo, Rep. Dom.</t>
  </si>
  <si>
    <t>OCTUBRE 2022</t>
  </si>
  <si>
    <t>Inventario por Almacén: ALIMENTOS Y BEBIDAS</t>
  </si>
  <si>
    <t>CODIGO</t>
  </si>
  <si>
    <t>DESCRIPCION</t>
  </si>
  <si>
    <t>CONTEO 31/10/2022</t>
  </si>
  <si>
    <t>UNIDAD_DE_MEDIDA</t>
  </si>
  <si>
    <t>VALOR</t>
  </si>
  <si>
    <t>50151513-0002</t>
  </si>
  <si>
    <t xml:space="preserve">Aceite de Soya 128 onzas </t>
  </si>
  <si>
    <t>UNIDAD</t>
  </si>
  <si>
    <t>50171903-0001</t>
  </si>
  <si>
    <t>Aceitunas 15onz</t>
  </si>
  <si>
    <t>50202301-0002</t>
  </si>
  <si>
    <t>Agua de consumo de botellas plàsticas</t>
  </si>
  <si>
    <t>50202301-0001</t>
  </si>
  <si>
    <t>Agua para consumo de bebe</t>
  </si>
  <si>
    <t>50221101-0002</t>
  </si>
  <si>
    <t>Arroz super selecto grado A</t>
  </si>
  <si>
    <t>LIBRA</t>
  </si>
  <si>
    <t>50101538-0039</t>
  </si>
  <si>
    <t xml:space="preserve">Arvejas de produccion nacional </t>
  </si>
  <si>
    <t>50171550-0003</t>
  </si>
  <si>
    <t>Azafran</t>
  </si>
  <si>
    <t>50161509-0004</t>
  </si>
  <si>
    <t xml:space="preserve">Azúcar Crema ( Libras) </t>
  </si>
  <si>
    <t>50182001-0001</t>
  </si>
  <si>
    <t>Bizcocho paquete 6/1</t>
  </si>
  <si>
    <t>PAQUETE 6/1</t>
  </si>
  <si>
    <t>50201706-0002</t>
  </si>
  <si>
    <t xml:space="preserve">Cafe en polvo fardo 20/1 (1 Libra)  </t>
  </si>
  <si>
    <t>PAQUETE 20/1</t>
  </si>
  <si>
    <t>50112001-0001</t>
  </si>
  <si>
    <t>Carnes de hamburguesa</t>
  </si>
  <si>
    <t>PAQUETE 4/1</t>
  </si>
  <si>
    <t>50221201-0002</t>
  </si>
  <si>
    <t xml:space="preserve">Cereal de tres cereales latas 270 gr </t>
  </si>
  <si>
    <t>50201714-0001</t>
  </si>
  <si>
    <t xml:space="preserve">Cremora </t>
  </si>
  <si>
    <t>42231804-0002</t>
  </si>
  <si>
    <t>Formula Infantil asociado con el Reflujo 375 gm a 400 gm</t>
  </si>
  <si>
    <t>42231802-0024</t>
  </si>
  <si>
    <t>Formula Infantil con Proteina Extensamente Hidrolizada  para niños de 0 a 12 meses 900gm</t>
  </si>
  <si>
    <t>42231802-0014</t>
  </si>
  <si>
    <t>Formula Lactante para Bebés Prematuros 24 Calorias Liquidas + Acido Graso de Cadena Larga</t>
  </si>
  <si>
    <t>42231801-0003</t>
  </si>
  <si>
    <t>Fórmula Láctea deslactosada en polvo 800 gr</t>
  </si>
  <si>
    <t>50131702-0001</t>
  </si>
  <si>
    <t xml:space="preserve">Formula láctea entera en polvo 2,200 gr </t>
  </si>
  <si>
    <t>50193001-0007</t>
  </si>
  <si>
    <t>Formula lactea para niños de 0 a 12 meses libre de aceite de palma 850 gramos</t>
  </si>
  <si>
    <t>42231802-0007</t>
  </si>
  <si>
    <t>Fórmula láctea para niños de 0 a 6 meses, libre de aceite de palma de 350 gr a 900 gr</t>
  </si>
  <si>
    <t>42231802-0025</t>
  </si>
  <si>
    <t xml:space="preserve">Formula lactea para niños de 12 a 24 meses libre de aciete de palma </t>
  </si>
  <si>
    <t>42231802-0027</t>
  </si>
  <si>
    <t>Formula parcielmenete hidrilizada de 800 a 900 gramos</t>
  </si>
  <si>
    <t>50181909-0001</t>
  </si>
  <si>
    <t>Galletas de soda</t>
  </si>
  <si>
    <t>50181905-0003</t>
  </si>
  <si>
    <t xml:space="preserve">Galletas dulce  </t>
  </si>
  <si>
    <t>PAQUETE 12/1</t>
  </si>
  <si>
    <t>50101543-0006</t>
  </si>
  <si>
    <t>Garbanzos enlatados 15 onz</t>
  </si>
  <si>
    <t>50192404-0001</t>
  </si>
  <si>
    <t>Gelatinas de diferentes sabores. Paq. 48/1</t>
  </si>
  <si>
    <t>PAQ.</t>
  </si>
  <si>
    <t>50101543-0008</t>
  </si>
  <si>
    <t>Habichuela Negra de Produción Nacional</t>
  </si>
  <si>
    <t>50101538-0040</t>
  </si>
  <si>
    <t xml:space="preserve">Habichuelas blancas de producción nacional  </t>
  </si>
  <si>
    <t>50101538-0048</t>
  </si>
  <si>
    <t>Habichuelas rojas de producción nacional</t>
  </si>
  <si>
    <t>50101543-0002</t>
  </si>
  <si>
    <t>Habichuelas rojas enlatadas 15 onzas</t>
  </si>
  <si>
    <t>50101542-0002</t>
  </si>
  <si>
    <t>Harina de Trigo 5lbs</t>
  </si>
  <si>
    <t>50112001-0002</t>
  </si>
  <si>
    <t xml:space="preserve">Jamón cocido de producción nacional </t>
  </si>
  <si>
    <t>50171831-0012</t>
  </si>
  <si>
    <t>Ketchup con aplicador 14 oz.</t>
  </si>
  <si>
    <t>50192703-0001</t>
  </si>
  <si>
    <t>Kit de alimentos</t>
  </si>
  <si>
    <t>50131701-0001</t>
  </si>
  <si>
    <t>Leche (Litro)</t>
  </si>
  <si>
    <t>50171830-0001</t>
  </si>
  <si>
    <t>Leche de Coco</t>
  </si>
  <si>
    <t>50131702-0005</t>
  </si>
  <si>
    <t>Leche Evaporada Liquida</t>
  </si>
  <si>
    <t>50101543-0005</t>
  </si>
  <si>
    <t>Lentejas de produccion nacional</t>
  </si>
  <si>
    <t>50101717-0002</t>
  </si>
  <si>
    <t>Maìz dulce enlatado 15 onz</t>
  </si>
  <si>
    <t>50171550-0006</t>
  </si>
  <si>
    <t xml:space="preserve">Malagueta </t>
  </si>
  <si>
    <t>50171830-0002</t>
  </si>
  <si>
    <t xml:space="preserve">Mayonesa </t>
  </si>
  <si>
    <t>50171831-0001</t>
  </si>
  <si>
    <t>Mostaza frasco de 16 oz.</t>
  </si>
  <si>
    <t>50181901-0003</t>
  </si>
  <si>
    <t>Pan Fresco sobao</t>
  </si>
  <si>
    <t>PAQUETE 10/1</t>
  </si>
  <si>
    <t>50192603-0004</t>
  </si>
  <si>
    <t xml:space="preserve">Papas precocidas para freir </t>
  </si>
  <si>
    <t>50101634-0009</t>
  </si>
  <si>
    <t xml:space="preserve">Pasa sin semilla </t>
  </si>
  <si>
    <t>50171831-0007</t>
  </si>
  <si>
    <t>Pasta de tomate de 1 Kilo</t>
  </si>
  <si>
    <t>50192902-0002</t>
  </si>
  <si>
    <t xml:space="preserve">Pasta natural estable sin refrigerar (Espaguetis) paquere de 1 libra  </t>
  </si>
  <si>
    <t>50192902-0004</t>
  </si>
  <si>
    <t xml:space="preserve">Pasta natural estable sin refrigerar (Lasagna) Paquete de 1 libra </t>
  </si>
  <si>
    <t>50111510-0005</t>
  </si>
  <si>
    <t xml:space="preserve">Pechugas de Pollo </t>
  </si>
  <si>
    <t>50101543-0007</t>
  </si>
  <si>
    <t>Petit pois enlatados 15 onz</t>
  </si>
  <si>
    <t>50131802-0003</t>
  </si>
  <si>
    <t xml:space="preserve">Queso tipo Cheddar </t>
  </si>
  <si>
    <t>50131802-0001</t>
  </si>
  <si>
    <t xml:space="preserve">Queso tipo danes de producción nacional  </t>
  </si>
  <si>
    <t>50171551-0001</t>
  </si>
  <si>
    <t xml:space="preserve">Sal molida de 1 libra  </t>
  </si>
  <si>
    <t>50112001-0003</t>
  </si>
  <si>
    <t xml:space="preserve">Salami producción nacional </t>
  </si>
  <si>
    <t>50112001-0004</t>
  </si>
  <si>
    <t xml:space="preserve">Salchicha en lata de 5 onzas </t>
  </si>
  <si>
    <t>50171831-0008</t>
  </si>
  <si>
    <t>Salsa china 128 onzas</t>
  </si>
  <si>
    <t>50171831-0006</t>
  </si>
  <si>
    <t>SALSA INGLESA 128 onz</t>
  </si>
  <si>
    <t>50171831-0015</t>
  </si>
  <si>
    <t>Salsa Picante Frasco de 5 oz.</t>
  </si>
  <si>
    <t>FRASCO</t>
  </si>
  <si>
    <t>50121538-0002</t>
  </si>
  <si>
    <t xml:space="preserve">Sardinas enlatadas en aceite de soya 116 gr  </t>
  </si>
  <si>
    <t>42231801-0002</t>
  </si>
  <si>
    <t xml:space="preserve">Suplemento alimenticio para jóvenes y adultos en polvo 400 gr (Vainilla, fresa y Chocolate ) </t>
  </si>
  <si>
    <t>42231802-0004</t>
  </si>
  <si>
    <t xml:space="preserve">Suplemento alimenticio para niños 3 años en adelante en polvo 400 gr (Vainilla, fresa y chocolate) </t>
  </si>
  <si>
    <t>42231802-0003</t>
  </si>
  <si>
    <t xml:space="preserve">Suplemento alimenticio para niños 3 años en adelante liquido 8 onzas (Vainilla, fresa y chocolate) </t>
  </si>
  <si>
    <t>50202307-0001</t>
  </si>
  <si>
    <t xml:space="preserve">Suplemento para diabetico de 8 onzas </t>
  </si>
  <si>
    <t>50101717-0001</t>
  </si>
  <si>
    <t>Trigo entero grado A</t>
  </si>
  <si>
    <t>50121538-0004</t>
  </si>
  <si>
    <t xml:space="preserve">Tuna en trozos en agua 140 gramos  </t>
  </si>
  <si>
    <t>50202203-0001</t>
  </si>
  <si>
    <t>Vino blanco</t>
  </si>
  <si>
    <t>50202203-0004</t>
  </si>
  <si>
    <t>Vino Blanco Seco</t>
  </si>
  <si>
    <t>50171708-0001</t>
  </si>
  <si>
    <t>Vino de Cocinar (tinto) 700ml</t>
  </si>
  <si>
    <t>50202203-0003</t>
  </si>
  <si>
    <t>Vino Tinto Seco</t>
  </si>
  <si>
    <t>50131703-0004</t>
  </si>
  <si>
    <t>Yogurt de diferentes sabores de galón de 128oz</t>
  </si>
  <si>
    <t>GALON</t>
  </si>
  <si>
    <t>Inventario por Almacén: LIMPIEZA</t>
  </si>
  <si>
    <t>47131602-0003</t>
  </si>
  <si>
    <t>Brillo</t>
  </si>
  <si>
    <t>47131602-0001</t>
  </si>
  <si>
    <t xml:space="preserve">Brillo Fino </t>
  </si>
  <si>
    <t>47131602-0002</t>
  </si>
  <si>
    <t xml:space="preserve">Brillo Grueso </t>
  </si>
  <si>
    <t>PAQUETE 36/1</t>
  </si>
  <si>
    <t>47131602-0006</t>
  </si>
  <si>
    <t>Brillo Verde</t>
  </si>
  <si>
    <t>27111907-0001</t>
  </si>
  <si>
    <t>Cepillo de Alambre</t>
  </si>
  <si>
    <t>53131503-0002</t>
  </si>
  <si>
    <t>Cepillo Dental para Adulto con Cerdas Pulidoras</t>
  </si>
  <si>
    <t>53131503-0001</t>
  </si>
  <si>
    <t xml:space="preserve">Cepillo Dental para niños con Celdas Pulidoras </t>
  </si>
  <si>
    <t>47131807-0002</t>
  </si>
  <si>
    <t>Cloro diluido al 12%</t>
  </si>
  <si>
    <t>53131607-0003</t>
  </si>
  <si>
    <t>Crema para Bebe</t>
  </si>
  <si>
    <t>53131607-0001</t>
  </si>
  <si>
    <t>Crema para el Cuerpo Avena</t>
  </si>
  <si>
    <t>47121804-0001</t>
  </si>
  <si>
    <t>Cubeta de limpieza standar</t>
  </si>
  <si>
    <t>47131821-0001</t>
  </si>
  <si>
    <t>Desgrasante Liquido</t>
  </si>
  <si>
    <t>47131805-0012</t>
  </si>
  <si>
    <t>Desinfectante Liquido</t>
  </si>
  <si>
    <t>47131805-0002</t>
  </si>
  <si>
    <t xml:space="preserve">Detergente en Polvo </t>
  </si>
  <si>
    <t>42295459-0002</t>
  </si>
  <si>
    <t>Dispensadores de Jabón o Loción</t>
  </si>
  <si>
    <t>53131501-0001</t>
  </si>
  <si>
    <t xml:space="preserve">Enjuague Bucal Sin Alcohol </t>
  </si>
  <si>
    <t>47131604-0004</t>
  </si>
  <si>
    <t>Escoba plastica</t>
  </si>
  <si>
    <t>47131605-0002</t>
  </si>
  <si>
    <t>Escobillon de Baño</t>
  </si>
  <si>
    <t>47131608-0001</t>
  </si>
  <si>
    <t>Escobilla para Inodoro con su base</t>
  </si>
  <si>
    <t>47132102-0008</t>
  </si>
  <si>
    <t xml:space="preserve">Esponja doble cara </t>
  </si>
  <si>
    <t>40141702-0003</t>
  </si>
  <si>
    <t>Frasco atomizador para alcohol</t>
  </si>
  <si>
    <t>47121701-0002</t>
  </si>
  <si>
    <t xml:space="preserve">Fundas para Basura (25*54) </t>
  </si>
  <si>
    <t>47121701-0003</t>
  </si>
  <si>
    <t xml:space="preserve">Fundas para Basura (28*35) </t>
  </si>
  <si>
    <t>PAQUETE 15/1</t>
  </si>
  <si>
    <t>47121701-0001</t>
  </si>
  <si>
    <t xml:space="preserve">Fundas para Basura Blanca (17*22) </t>
  </si>
  <si>
    <t>PAQUETE 25/1</t>
  </si>
  <si>
    <t>53131602-0005</t>
  </si>
  <si>
    <t>Gotas para el pelo 4 Onz</t>
  </si>
  <si>
    <t>53131602-0003</t>
  </si>
  <si>
    <t>Grasa para el Pelo con Olor (gotitas)</t>
  </si>
  <si>
    <t>53131602-0008</t>
  </si>
  <si>
    <t>Gelatina sin alcohol para el pelo.</t>
  </si>
  <si>
    <t>53102504-0001</t>
  </si>
  <si>
    <t>Guantes de limpieza L</t>
  </si>
  <si>
    <t>53102504-0005</t>
  </si>
  <si>
    <t>Guantes de Limpieza M</t>
  </si>
  <si>
    <t>10191509-0002</t>
  </si>
  <si>
    <t>Isecticida en Spray de uso domético</t>
  </si>
  <si>
    <t>47131803-0003</t>
  </si>
  <si>
    <t>Jabòn Lìquido de Cuaba</t>
  </si>
  <si>
    <t>47131805-0004</t>
  </si>
  <si>
    <t>Jabon lìquido para las Manos 128OZ</t>
  </si>
  <si>
    <t>53131608-0001</t>
  </si>
  <si>
    <t xml:space="preserve">Jabones de Baño </t>
  </si>
  <si>
    <t>47131810-0001</t>
  </si>
  <si>
    <t>Lavaplatos con ingredientes activos biodegradables</t>
  </si>
  <si>
    <t>47131805-0016</t>
  </si>
  <si>
    <t>Limpiador de Cristal en Spray</t>
  </si>
  <si>
    <t>47131806-0001</t>
  </si>
  <si>
    <t xml:space="preserve">Limpiador de Madera en Spray </t>
  </si>
  <si>
    <t>47131803-0002</t>
  </si>
  <si>
    <t>Limpiador Desinfectante en espuma y Aroma</t>
  </si>
  <si>
    <t>47131805-0001</t>
  </si>
  <si>
    <t xml:space="preserve">Limpiador en polvo </t>
  </si>
  <si>
    <t>47131805-0010</t>
  </si>
  <si>
    <t xml:space="preserve">Limpiador para Cristal </t>
  </si>
  <si>
    <t>49121508-0001</t>
  </si>
  <si>
    <t xml:space="preserve">Mosquitero </t>
  </si>
  <si>
    <t>47131611-0001</t>
  </si>
  <si>
    <t xml:space="preserve">Pala para Recoger Basura </t>
  </si>
  <si>
    <t>14111701-0002</t>
  </si>
  <si>
    <t>Paños limpiadores desechables Paq. 80/1</t>
  </si>
  <si>
    <t>53131501-0003</t>
  </si>
  <si>
    <t>Dentifrico 50ml anti caries con fluor.</t>
  </si>
  <si>
    <t>53131501-0002</t>
  </si>
  <si>
    <t>Dentifrico 100ml anti caries con fluor.</t>
  </si>
  <si>
    <t>53131603-0001</t>
  </si>
  <si>
    <t xml:space="preserve">Rasuradora Cabeza Fija </t>
  </si>
  <si>
    <t>53131607-0006</t>
  </si>
  <si>
    <t>Repelente</t>
  </si>
  <si>
    <t>47131827-0001</t>
  </si>
  <si>
    <t>Removedor de manchas de piso</t>
  </si>
  <si>
    <t>47131618-0001</t>
  </si>
  <si>
    <t>Suapers con su palo</t>
  </si>
  <si>
    <t>53131614-0001</t>
  </si>
  <si>
    <t>Talco para Bebe</t>
  </si>
  <si>
    <t>10191509-0003</t>
  </si>
  <si>
    <t>Tiza para Cucarachas</t>
  </si>
  <si>
    <t>52121704-0001</t>
  </si>
  <si>
    <t>Toalla de limpiar</t>
  </si>
  <si>
    <t>53131628-0004</t>
  </si>
  <si>
    <t>Tratamiento Megamix 16oz</t>
  </si>
  <si>
    <t>53131628-0009</t>
  </si>
  <si>
    <t>Tratamiento skala Leche Vegetal de 1 kilo</t>
  </si>
  <si>
    <t>OCTUBRE  2022</t>
  </si>
  <si>
    <t>Inventario por Almacén: MATERIAL GASTABLE DE OFICINA</t>
  </si>
  <si>
    <t>CONTEO 30/09/2022</t>
  </si>
  <si>
    <t>44111503-0002</t>
  </si>
  <si>
    <t>Bandeja de escritorio de 2 niveles en plasticos</t>
  </si>
  <si>
    <t>14111531-0003</t>
  </si>
  <si>
    <t>Blocs o Cuadernos de Papel (Libretas Rayadas Grandes 8 1/2 * 11)</t>
  </si>
  <si>
    <t>14111531-0002</t>
  </si>
  <si>
    <t>Blocs o Cuadernos de Papel (Libretas Rayadas Pequeñas)</t>
  </si>
  <si>
    <t>14111531-0001</t>
  </si>
  <si>
    <t>Blocs o Cuadernos de Papel (Mascotas Cocidas)</t>
  </si>
  <si>
    <t>44121701-0007</t>
  </si>
  <si>
    <t>Boligrafo azul en gel</t>
  </si>
  <si>
    <t>44111909-0001</t>
  </si>
  <si>
    <t>Borradores para Pizarra</t>
  </si>
  <si>
    <t>24121503-0001</t>
  </si>
  <si>
    <t>Cajas de carton pa archivo 15"x12"x10" pulgadas</t>
  </si>
  <si>
    <t>44101803-0002</t>
  </si>
  <si>
    <t>Calculadora portátil Manual</t>
  </si>
  <si>
    <t>14111513-0004</t>
  </si>
  <si>
    <t>Caligrafia Dominicana #1</t>
  </si>
  <si>
    <t>44122003-0003</t>
  </si>
  <si>
    <t>Carpeta para Archivo 1'</t>
  </si>
  <si>
    <t>44122003-0002</t>
  </si>
  <si>
    <t>Carpeta para Archivo 1' 1/2</t>
  </si>
  <si>
    <t>44122003-0004</t>
  </si>
  <si>
    <t>Carpeta para Archivo 2'</t>
  </si>
  <si>
    <t>44122003-0001</t>
  </si>
  <si>
    <t>Carpetas de Tres Hoyos 3"</t>
  </si>
  <si>
    <t>44122003-0007</t>
  </si>
  <si>
    <t>Carpetas en Piel con Zipper</t>
  </si>
  <si>
    <t>44122003-0006</t>
  </si>
  <si>
    <t>Carpetas Plastícas Tipo Maletin 81/2 x 11 con Logo</t>
  </si>
  <si>
    <t>44122003-0005</t>
  </si>
  <si>
    <t>Carpetas Timbradas</t>
  </si>
  <si>
    <t>44103103-0057</t>
  </si>
  <si>
    <t>Cartucho HP 15 negro</t>
  </si>
  <si>
    <t>44103103-0032</t>
  </si>
  <si>
    <t>Cartucho HP 17 Color</t>
  </si>
  <si>
    <t>43202001-0001</t>
  </si>
  <si>
    <t>CD en Blanco con Carátula</t>
  </si>
  <si>
    <t>44121622-0001</t>
  </si>
  <si>
    <t>Cera para Contar</t>
  </si>
  <si>
    <t>44122106-0001</t>
  </si>
  <si>
    <t>Chinchetas Colores Surtidos 100/1</t>
  </si>
  <si>
    <t>31201505-0001</t>
  </si>
  <si>
    <t>Cinta Adhesiva Doble Cara 1" * 60</t>
  </si>
  <si>
    <t>31201512-0001</t>
  </si>
  <si>
    <t xml:space="preserve">Cinta Adhesiva para dispensador </t>
  </si>
  <si>
    <t>44103112-0003</t>
  </si>
  <si>
    <t>Cinta Epson FX-890</t>
  </si>
  <si>
    <t>44102606-0001</t>
  </si>
  <si>
    <t>Cinta para Maquina de Escribir</t>
  </si>
  <si>
    <t>14111515-0002</t>
  </si>
  <si>
    <t>Cinta para Maquina Sumadora</t>
  </si>
  <si>
    <t>44111611-0003</t>
  </si>
  <si>
    <t xml:space="preserve">Clip Billetero de 25mm </t>
  </si>
  <si>
    <t>CAJA 12/1</t>
  </si>
  <si>
    <t>44122104-0002</t>
  </si>
  <si>
    <t xml:space="preserve">Clip Billetero de 51mm </t>
  </si>
  <si>
    <t>44121628-0003</t>
  </si>
  <si>
    <t xml:space="preserve">Clip Billetero de 32 mm </t>
  </si>
  <si>
    <t>44122104-0003</t>
  </si>
  <si>
    <t>Clips de Carpeta (Billeteros) 19mm 12/1</t>
  </si>
  <si>
    <t>44121628-0004</t>
  </si>
  <si>
    <t>Clips de papel de 50mm caja 100/1</t>
  </si>
  <si>
    <t>CAJA 100/1</t>
  </si>
  <si>
    <t>44122104-0001</t>
  </si>
  <si>
    <t>Clips para Papel 32mm 100/1</t>
  </si>
  <si>
    <t>44121628-0001</t>
  </si>
  <si>
    <t>Contenedores o Dispensadores de Lápices (Porta Lápices)</t>
  </si>
  <si>
    <t>44121802-0001</t>
  </si>
  <si>
    <t>Corrector Liquido 9ml</t>
  </si>
  <si>
    <t>44121709-0001</t>
  </si>
  <si>
    <t>Crayolas</t>
  </si>
  <si>
    <t>14111511-0005</t>
  </si>
  <si>
    <t>Cuaderno de Espiral (Catedras)</t>
  </si>
  <si>
    <t>14111511-0001</t>
  </si>
  <si>
    <t>Cuadernos sin Lineas para dibujo</t>
  </si>
  <si>
    <t>44103502-0001</t>
  </si>
  <si>
    <t>Cubiertas de Encuadernación</t>
  </si>
  <si>
    <t>45101501-0001</t>
  </si>
  <si>
    <t>Datacard 535000-003</t>
  </si>
  <si>
    <t>44121635-0001</t>
  </si>
  <si>
    <t>Dispensador de Cinta Adesiva</t>
  </si>
  <si>
    <t>44121628-0002</t>
  </si>
  <si>
    <t>Dispensadores de Clips (porta clips)</t>
  </si>
  <si>
    <t>44103109-0001</t>
  </si>
  <si>
    <t>Drum Hp 828 (CF358A)</t>
  </si>
  <si>
    <t>44103103-0027</t>
  </si>
  <si>
    <t>Drum HP 828A (CF359A)</t>
  </si>
  <si>
    <t>44103103-0028</t>
  </si>
  <si>
    <t>Drum HP 828A (CF364A)</t>
  </si>
  <si>
    <t>44103103-0029</t>
  </si>
  <si>
    <t>Drum HP 828A (CF365A)</t>
  </si>
  <si>
    <t>43202003-0001</t>
  </si>
  <si>
    <t>DVD en Blanco con Carátula</t>
  </si>
  <si>
    <t>31201610-0003</t>
  </si>
  <si>
    <t>Ega Escolar de 8 Onzas</t>
  </si>
  <si>
    <t>44103504-0005</t>
  </si>
  <si>
    <t>Espirales Continuos 3/4</t>
  </si>
  <si>
    <t>44103504-0006</t>
  </si>
  <si>
    <t>Espirales Continuos 5/16</t>
  </si>
  <si>
    <t>44103504-0008</t>
  </si>
  <si>
    <t>Espirles Continuos 14mm</t>
  </si>
  <si>
    <t>44103504-0007</t>
  </si>
  <si>
    <t>Espirles Continuos 16mm</t>
  </si>
  <si>
    <t>44103504-0009</t>
  </si>
  <si>
    <t>Espirles Continuos 18mm</t>
  </si>
  <si>
    <t>55121606-0001</t>
  </si>
  <si>
    <t>Etiquet para folder 200/1</t>
  </si>
  <si>
    <t>55121606-0002</t>
  </si>
  <si>
    <t>Etiquetas pa CD/DVD (Label) 100/1</t>
  </si>
  <si>
    <t>44121701-0006</t>
  </si>
  <si>
    <t>Felpa Negra</t>
  </si>
  <si>
    <t>44121701-0005</t>
  </si>
  <si>
    <t>Felpa Roja</t>
  </si>
  <si>
    <t>44121701-0001</t>
  </si>
  <si>
    <t>Felpas Azules</t>
  </si>
  <si>
    <t>14111519-0002</t>
  </si>
  <si>
    <t xml:space="preserve">Fichas Blancas 3 * 5 </t>
  </si>
  <si>
    <t>14111610-0004</t>
  </si>
  <si>
    <t>Foami paquete 25/1</t>
  </si>
  <si>
    <t>44122011-0013</t>
  </si>
  <si>
    <t>Folder Bolsillo Naranja</t>
  </si>
  <si>
    <t>44122011-0009</t>
  </si>
  <si>
    <t>Folder Manila 8 1/2 * 14</t>
  </si>
  <si>
    <t>44122011-0004</t>
  </si>
  <si>
    <t>Folders de 5 Particiones Azul</t>
  </si>
  <si>
    <t>44122011-0003</t>
  </si>
  <si>
    <t>Folders de 5 Particiones Verde</t>
  </si>
  <si>
    <t>44122011-0010</t>
  </si>
  <si>
    <t>Folders de Bolsillo Blanco 8 1/2 x11</t>
  </si>
  <si>
    <t>44122011-0008</t>
  </si>
  <si>
    <t>Folders Manila 8 1/2 * 13</t>
  </si>
  <si>
    <t>44122011-0002</t>
  </si>
  <si>
    <t>Folders Manilas 8 1/2 X 11</t>
  </si>
  <si>
    <t>55121804-0001</t>
  </si>
  <si>
    <t>Gafetes Rectangulares Con Clips 50/1</t>
  </si>
  <si>
    <t>44122118-0001</t>
  </si>
  <si>
    <t>Gancho para folder</t>
  </si>
  <si>
    <t>44121615-0001</t>
  </si>
  <si>
    <t>Grapadoras</t>
  </si>
  <si>
    <t>44122107-0001</t>
  </si>
  <si>
    <t>Grapas Estandar 26/6 5,000/1</t>
  </si>
  <si>
    <t>27112120-0001</t>
  </si>
  <si>
    <t>Grapas Grandes de 12mm</t>
  </si>
  <si>
    <t>82121507-0004</t>
  </si>
  <si>
    <t>Hojas Timbradas Carita 100/1</t>
  </si>
  <si>
    <t>82121507-0003</t>
  </si>
  <si>
    <t>Hojas Timbradas Canquiña 100/1</t>
  </si>
  <si>
    <t>44103103-0037</t>
  </si>
  <si>
    <t>Kit de Fusor 110v-CIN54A</t>
  </si>
  <si>
    <t>44103103-0061</t>
  </si>
  <si>
    <t>Kit de Fusor CE 484A</t>
  </si>
  <si>
    <t>441216-0001</t>
  </si>
  <si>
    <t>Kit de Limpieza para Pizarra Magnética</t>
  </si>
  <si>
    <t>44121701-0004</t>
  </si>
  <si>
    <t>Lapicero azul</t>
  </si>
  <si>
    <t>44121701-0003</t>
  </si>
  <si>
    <t>Lapicero Negro</t>
  </si>
  <si>
    <t>44121701-0002</t>
  </si>
  <si>
    <t>Lapicero Rojo</t>
  </si>
  <si>
    <t>44121707-0001</t>
  </si>
  <si>
    <t>Lapices de Colores de Madera</t>
  </si>
  <si>
    <t>82121506-0001</t>
  </si>
  <si>
    <t>LEY 136-03</t>
  </si>
  <si>
    <t>44121708-0001</t>
  </si>
  <si>
    <t>Marcador en Seco Punta Fina Azul</t>
  </si>
  <si>
    <t>44121708-0002</t>
  </si>
  <si>
    <t>Marcador Fino Negro</t>
  </si>
  <si>
    <t>44121708-0007</t>
  </si>
  <si>
    <t>Marcador Fino Rojo</t>
  </si>
  <si>
    <t>44121708-0003</t>
  </si>
  <si>
    <t>Marcador permanente Azul</t>
  </si>
  <si>
    <t>44121708-0004</t>
  </si>
  <si>
    <t>Marcador permanente Negro</t>
  </si>
  <si>
    <t>60121501-0004</t>
  </si>
  <si>
    <t>Marcador permanente rojo</t>
  </si>
  <si>
    <t>44121708-0006</t>
  </si>
  <si>
    <t>Marcador permanente Verde</t>
  </si>
  <si>
    <t>60121501-0002</t>
  </si>
  <si>
    <t>Marcadores de Pizarra de color Negro</t>
  </si>
  <si>
    <t>60121501-0003</t>
  </si>
  <si>
    <t>Marcadores de Pizarra Rojo</t>
  </si>
  <si>
    <t>44121708-0009</t>
  </si>
  <si>
    <t>Marcadores de Pizarra Verde</t>
  </si>
  <si>
    <t>44101904-0001</t>
  </si>
  <si>
    <t>Mouse Pad Timbardo</t>
  </si>
  <si>
    <t>44111905-0002</t>
  </si>
  <si>
    <t>Murales de corcho 24x36</t>
  </si>
  <si>
    <t>14111530-0002</t>
  </si>
  <si>
    <t>Notas Autoadhesivas - Tipo Banderitas de Colores</t>
  </si>
  <si>
    <t>14111507-0004</t>
  </si>
  <si>
    <t>Papel Bond 20 8 1/2 * 17</t>
  </si>
  <si>
    <t>RESMA</t>
  </si>
  <si>
    <t>14111519-0001</t>
  </si>
  <si>
    <t xml:space="preserve">Papel Cartulina Diferentes Colores 22 * 36 </t>
  </si>
  <si>
    <t>14111610-0001</t>
  </si>
  <si>
    <t>Papel de Construcción</t>
  </si>
  <si>
    <t>PAQUETE 50/1</t>
  </si>
  <si>
    <t>14111509-0011</t>
  </si>
  <si>
    <t>Papel Hilo  8 1/2 x11</t>
  </si>
  <si>
    <t>14111531-0004</t>
  </si>
  <si>
    <t>Papel Libros o Cuadernos para Bitácoras (Registro / Record 500 paginas)</t>
  </si>
  <si>
    <t>14111507-0006</t>
  </si>
  <si>
    <t>Papel para fotocopiadora e impresora 8 1/2 x 13</t>
  </si>
  <si>
    <t>14111507-0001</t>
  </si>
  <si>
    <t>Papel para Impresora o Fotocopiadora 8 1/2 * 11</t>
  </si>
  <si>
    <t>14111507-0002</t>
  </si>
  <si>
    <t>Papel para Impresora o Fotocopiadora 8 1/2 * 14</t>
  </si>
  <si>
    <t>14111515-0001</t>
  </si>
  <si>
    <t>Papel para Sumadora o Maquina Registradora</t>
  </si>
  <si>
    <t>31201610-0001</t>
  </si>
  <si>
    <t>Pegamento en Barra 40gr</t>
  </si>
  <si>
    <t>31201610-0002</t>
  </si>
  <si>
    <t>Pegamento Liquido (silicon) 250ml</t>
  </si>
  <si>
    <t>44122027-0002</t>
  </si>
  <si>
    <t>Pendaflex Grandes 8 1/2 * 11</t>
  </si>
  <si>
    <t>44122027-0001</t>
  </si>
  <si>
    <t>Pendaflex Grandes 8 1/2 * 14</t>
  </si>
  <si>
    <t>44121611-0001</t>
  </si>
  <si>
    <t>Perforadoras dos Hoyos</t>
  </si>
  <si>
    <t>44121611-0002</t>
  </si>
  <si>
    <t>Perforadoras Tres Hoyos</t>
  </si>
  <si>
    <t>82121506-0005</t>
  </si>
  <si>
    <t>POLITICA DE PREVENCION Y ATENCION A LAS UNIONES TEMPRANAS Y EL EMBARAZO EN ADOLESCENTES</t>
  </si>
  <si>
    <t>31161601-0001</t>
  </si>
  <si>
    <t>Protector en plastico para carnet</t>
  </si>
  <si>
    <t>41111604-0001</t>
  </si>
  <si>
    <t>Regla Plásticas</t>
  </si>
  <si>
    <t>44122026-0001</t>
  </si>
  <si>
    <t>Removedor de Grapas</t>
  </si>
  <si>
    <t>44103109-0002</t>
  </si>
  <si>
    <t>Removedor de polvo en Spray</t>
  </si>
  <si>
    <t>CAJA 40/1</t>
  </si>
  <si>
    <t>44121904-0004</t>
  </si>
  <si>
    <t>Repuestos para Tinta en gotero Azul</t>
  </si>
  <si>
    <t>44121904-0006</t>
  </si>
  <si>
    <t>Repuestos para Tinta en Gotero en Verde</t>
  </si>
  <si>
    <t>44121904-0005</t>
  </si>
  <si>
    <t>Repuestos para Tinta en Gotero Rojo</t>
  </si>
  <si>
    <t>44121716-0005</t>
  </si>
  <si>
    <t>Resaltador Mamey</t>
  </si>
  <si>
    <t>44121716-0002</t>
  </si>
  <si>
    <t>Resaltador Permanemte Amarillo</t>
  </si>
  <si>
    <t>44121716-0004</t>
  </si>
  <si>
    <t>Resaltador Permanemte Rosado</t>
  </si>
  <si>
    <t>44121716-0003</t>
  </si>
  <si>
    <t>Resaltador Permanemte Verde</t>
  </si>
  <si>
    <t>44121619-0002</t>
  </si>
  <si>
    <t>Sacapuntas de Metal</t>
  </si>
  <si>
    <t>44121619-0001</t>
  </si>
  <si>
    <t>Sacapuntas Eléctricos</t>
  </si>
  <si>
    <t>44121506-0005</t>
  </si>
  <si>
    <t>Sobre Manila 10 x13</t>
  </si>
  <si>
    <t>44121506-0006</t>
  </si>
  <si>
    <t>Sobre Manila de Pago No.7</t>
  </si>
  <si>
    <t>44122015-0005</t>
  </si>
  <si>
    <t>Sobres Blanco</t>
  </si>
  <si>
    <t>44122015-0004</t>
  </si>
  <si>
    <t>Sobres Manila 10 x 15</t>
  </si>
  <si>
    <t>44122015-0001</t>
  </si>
  <si>
    <t>Sobres Manila 5 * 8 (6 1/2 * 9 1/2)</t>
  </si>
  <si>
    <t>44121506-0004</t>
  </si>
  <si>
    <t xml:space="preserve">Sobres Manila 9 x 12 </t>
  </si>
  <si>
    <t>14111509-0009</t>
  </si>
  <si>
    <t>Sobres Timbrados color (Azul)</t>
  </si>
  <si>
    <t>14111509-0010</t>
  </si>
  <si>
    <t>Sobres Timbredos color (blanco)</t>
  </si>
  <si>
    <t>44101803-0001</t>
  </si>
  <si>
    <t>Sumadora Eléctronica 12Dígitos</t>
  </si>
  <si>
    <t>44111513-0001</t>
  </si>
  <si>
    <t>Tabla Plastica con gancho A4</t>
  </si>
  <si>
    <t>55121802-0001</t>
  </si>
  <si>
    <t>Tarjetas PVC para Carnet cajas 500/1</t>
  </si>
  <si>
    <t>CAJA 500/1</t>
  </si>
  <si>
    <t>43211706-0001</t>
  </si>
  <si>
    <t>Teclados</t>
  </si>
  <si>
    <t>44121618-0002</t>
  </si>
  <si>
    <t>Tijeras Grandes</t>
  </si>
  <si>
    <t>44121618-0001</t>
  </si>
  <si>
    <t>Tijeras Punta Redonda</t>
  </si>
  <si>
    <t>44121904-0003</t>
  </si>
  <si>
    <t>Tinta para Sellos Color Verde 7011 28ml</t>
  </si>
  <si>
    <t>44121904-0002</t>
  </si>
  <si>
    <t>Tinta Roll-On Color Azul 60ml</t>
  </si>
  <si>
    <t>44121904-0001</t>
  </si>
  <si>
    <t>Tinta Roll-On Color Rojo 60ml</t>
  </si>
  <si>
    <t>44103103-0053</t>
  </si>
  <si>
    <t>Toner Black CF310A</t>
  </si>
  <si>
    <t>44103103-0065</t>
  </si>
  <si>
    <t>Toner Canon 119</t>
  </si>
  <si>
    <t>44103103-0013</t>
  </si>
  <si>
    <t>Tóner Cian HP CF311A</t>
  </si>
  <si>
    <t>44103103-0001</t>
  </si>
  <si>
    <t>Toner HP 662, Negro Inkjet 3545</t>
  </si>
  <si>
    <t>44103103-0002</t>
  </si>
  <si>
    <t>Toner HP 662, Tricolor Inkjet 3545</t>
  </si>
  <si>
    <t>44103103-0058</t>
  </si>
  <si>
    <t>Tóner HP 952 XL (Black)</t>
  </si>
  <si>
    <t>44103103-0055</t>
  </si>
  <si>
    <t>Tóner HP 952 XL (Yellow)</t>
  </si>
  <si>
    <t>44103103-0022</t>
  </si>
  <si>
    <t>Toner HP CB436A</t>
  </si>
  <si>
    <t>44103103-0006</t>
  </si>
  <si>
    <t>Toner HP CE255A (BLACK)</t>
  </si>
  <si>
    <t>44103103-0030</t>
  </si>
  <si>
    <t>Toner HP CE255X (BLACK)</t>
  </si>
  <si>
    <t>44103103-0007</t>
  </si>
  <si>
    <t>Toner HP CE400A, Laserjet 500, M551 DN</t>
  </si>
  <si>
    <t>44103103-0008</t>
  </si>
  <si>
    <t>Toner HP CE400x (BLACK)</t>
  </si>
  <si>
    <t>44103103-0009</t>
  </si>
  <si>
    <t>Tóner HP CE401A (CIAN)</t>
  </si>
  <si>
    <t>44103103-0010</t>
  </si>
  <si>
    <t>Tóner HP CE402A Yellow)</t>
  </si>
  <si>
    <t>44103103-0011</t>
  </si>
  <si>
    <t>Tóner HP CE403A (Magenta)</t>
  </si>
  <si>
    <t>44103103-0042</t>
  </si>
  <si>
    <t>Tóner HP CE412A Yellow)</t>
  </si>
  <si>
    <t>44103103-0044</t>
  </si>
  <si>
    <t>Tóner HP CF287X (BLACK)</t>
  </si>
  <si>
    <t>44103103-0015</t>
  </si>
  <si>
    <t>Toner HP CF413A</t>
  </si>
  <si>
    <t>uNIDAD</t>
  </si>
  <si>
    <t>44103103-0004</t>
  </si>
  <si>
    <t>Tóner HP J3M68A (CYAN)</t>
  </si>
  <si>
    <t>44103103-0005</t>
  </si>
  <si>
    <t>Tóner HP J3M69A (MAGENTA)</t>
  </si>
  <si>
    <t>44103103-0003</t>
  </si>
  <si>
    <t>Tóner HP J3M70A (Amarillo)</t>
  </si>
  <si>
    <t>44103103-0021</t>
  </si>
  <si>
    <t>Toner HP Q7553A, Laserjet</t>
  </si>
  <si>
    <t>44103103-0024</t>
  </si>
  <si>
    <t>Toner HP Q7582A</t>
  </si>
  <si>
    <t>44103103-0025</t>
  </si>
  <si>
    <t>Toner HP Q7583A</t>
  </si>
  <si>
    <t>44103103-0023</t>
  </si>
  <si>
    <t>Toner HP Q781A</t>
  </si>
  <si>
    <t>44103103-0047</t>
  </si>
  <si>
    <t>Tóner J3M71A (BLACK)</t>
  </si>
  <si>
    <t>44103103-0031</t>
  </si>
  <si>
    <t>Toner Oki 214A10940881 KA</t>
  </si>
  <si>
    <t>44103103-0064</t>
  </si>
  <si>
    <t>Toner Q6000A</t>
  </si>
  <si>
    <t>44103103-0063</t>
  </si>
  <si>
    <t>Toner Q6470A</t>
  </si>
  <si>
    <t>44103103-0014</t>
  </si>
  <si>
    <t>Yellow HP CF312A</t>
  </si>
  <si>
    <t>31161601-0002</t>
  </si>
  <si>
    <t>Yoyos para carnet</t>
  </si>
  <si>
    <t xml:space="preserve">Inventario por Almacén: DEECHABLES </t>
  </si>
  <si>
    <t>53131621-0002</t>
  </si>
  <si>
    <t>Cortaúñas para Adulto</t>
  </si>
  <si>
    <t>52152105-0004</t>
  </si>
  <si>
    <t xml:space="preserve">Escobilla para Biberones </t>
  </si>
  <si>
    <t>47121701-0004</t>
  </si>
  <si>
    <t>Fundas para Basura 34 * 54 5/1</t>
  </si>
  <si>
    <t>53131601-0001</t>
  </si>
  <si>
    <t>Gorros de Baño</t>
  </si>
  <si>
    <t>42131502-0001</t>
  </si>
  <si>
    <t>Gorros desechables de cocina</t>
  </si>
  <si>
    <t>53102305-0002</t>
  </si>
  <si>
    <t>Pañales Desechables #1</t>
  </si>
  <si>
    <t>53102305-0003</t>
  </si>
  <si>
    <t>Pañales Desechables #2</t>
  </si>
  <si>
    <t>53102305-0004</t>
  </si>
  <si>
    <t>Pañales Desechables #3</t>
  </si>
  <si>
    <t>53102305-0005</t>
  </si>
  <si>
    <t>Pañales Desechables #4</t>
  </si>
  <si>
    <t>53102305-0006</t>
  </si>
  <si>
    <t>Pañales Desechables #5</t>
  </si>
  <si>
    <t>53102306-0003</t>
  </si>
  <si>
    <t>Pañales Desechables para Adultos Size L</t>
  </si>
  <si>
    <t>14111704-0003</t>
  </si>
  <si>
    <t>Papel Higiénico para Dispensador de Baño</t>
  </si>
  <si>
    <t>14111704-0001</t>
  </si>
  <si>
    <t>Papel higienico</t>
  </si>
  <si>
    <t>FARDO 24/1</t>
  </si>
  <si>
    <t>52151502-0001</t>
  </si>
  <si>
    <t>Platos Desechables No.6</t>
  </si>
  <si>
    <t>14111705-0002</t>
  </si>
  <si>
    <t>Servilletas Cuadradas 500/1</t>
  </si>
  <si>
    <t>PAQUETE 500/1</t>
  </si>
  <si>
    <t>53131615-0003</t>
  </si>
  <si>
    <t>Toalla Sanitaria paq. 10/1</t>
  </si>
  <si>
    <t>CAJA 60/1</t>
  </si>
  <si>
    <t>14111701-0001</t>
  </si>
  <si>
    <t>Toallas Humedas para bebe</t>
  </si>
  <si>
    <t>52151504-0001</t>
  </si>
  <si>
    <t>Vasos Desechables 10onz 50/1</t>
  </si>
  <si>
    <t>52151504-0002</t>
  </si>
  <si>
    <t>Vasos Desechables 3onz 100/1</t>
  </si>
  <si>
    <t>Inventario por Almacén: MEDICAMENTO</t>
  </si>
  <si>
    <t>51161817-0006</t>
  </si>
  <si>
    <t>Acetaminofén /bromhidrato/melato de clorfeniramina</t>
  </si>
  <si>
    <t>51142001-0008</t>
  </si>
  <si>
    <t>Acetaminofén + Cafeina cajas 100/1</t>
  </si>
  <si>
    <t>51142001-0009</t>
  </si>
  <si>
    <t>Acetaminofén + clorhidrato de fenilefrina + melato cajas 50/1</t>
  </si>
  <si>
    <t>CAJA 50/1</t>
  </si>
  <si>
    <t>51142001-0002</t>
  </si>
  <si>
    <t>Acetaminofen 500mg tabletas</t>
  </si>
  <si>
    <t>51142001-0007</t>
  </si>
  <si>
    <t>Acetaminofén Gotas</t>
  </si>
  <si>
    <t>51142001-0003</t>
  </si>
  <si>
    <t xml:space="preserve">Acetaminofen Supositorios </t>
  </si>
  <si>
    <t>51102301-0007</t>
  </si>
  <si>
    <t>Aciclovir Jarabe 400mg</t>
  </si>
  <si>
    <t>51131501-0001</t>
  </si>
  <si>
    <t>Acido Folico Jarabe</t>
  </si>
  <si>
    <t>51131501-0002</t>
  </si>
  <si>
    <t xml:space="preserve">Acido Folico Tableta 5 Mg </t>
  </si>
  <si>
    <t>51142012-0002</t>
  </si>
  <si>
    <t xml:space="preserve">Acido Mefenamico 500mg </t>
  </si>
  <si>
    <t>51141531-0008</t>
  </si>
  <si>
    <t>Acido Valporico 250mg E-R Tabletas</t>
  </si>
  <si>
    <t>CAJA 30/1</t>
  </si>
  <si>
    <t>51141533-0009</t>
  </si>
  <si>
    <t>Acido Valporico 250mg Tabletas 30/1</t>
  </si>
  <si>
    <t>51141531-0007</t>
  </si>
  <si>
    <t>Acido Valporico 500mg E-R Tabletas</t>
  </si>
  <si>
    <t>51141531-0005</t>
  </si>
  <si>
    <t>Acido Valproico 500 mg Tabletas</t>
  </si>
  <si>
    <t>51101815-0001</t>
  </si>
  <si>
    <t xml:space="preserve">Acronistina Jarabe </t>
  </si>
  <si>
    <t>51102702-0001</t>
  </si>
  <si>
    <t>Agua  Destilada Frsco 5ml</t>
  </si>
  <si>
    <t>51101715-0002</t>
  </si>
  <si>
    <t xml:space="preserve">Albendazol 400 mg Tabletas </t>
  </si>
  <si>
    <t>51101715-0001</t>
  </si>
  <si>
    <t>Albendazol 400 mg suspension</t>
  </si>
  <si>
    <t>12352104-0002</t>
  </si>
  <si>
    <t>Alcohol Isopropilico al 70%</t>
  </si>
  <si>
    <t>51101507-0047</t>
  </si>
  <si>
    <t xml:space="preserve">Alergalop Gotas </t>
  </si>
  <si>
    <t>51161811-0005</t>
  </si>
  <si>
    <t xml:space="preserve">Ambroxol Jarabe 120 ml   </t>
  </si>
  <si>
    <t>42271708-0001</t>
  </si>
  <si>
    <t>Ambu de Adulto</t>
  </si>
  <si>
    <t>51101625-0001</t>
  </si>
  <si>
    <t>Aminosidina Jarabe 125 ml</t>
  </si>
  <si>
    <t>51101511-0006</t>
  </si>
  <si>
    <t>Amoxicilina + Acido Clavulanico Suspension 70ml</t>
  </si>
  <si>
    <t>51141615-0002</t>
  </si>
  <si>
    <t xml:space="preserve">Aripiprazol (Ilimit) 10 mg Tabletas Cajas 30/1 </t>
  </si>
  <si>
    <t>51141615-0001</t>
  </si>
  <si>
    <t xml:space="preserve">Aripiprazol (Ilimit) 20 mg Tabletas cajas 30/1 </t>
  </si>
  <si>
    <t>51101572-0002</t>
  </si>
  <si>
    <t>Azitromicina capsula 500 mg</t>
  </si>
  <si>
    <t>51151901-0001</t>
  </si>
  <si>
    <t xml:space="preserve">Baclofeno 20 mg Tabletas (Baclofen)  </t>
  </si>
  <si>
    <t>51181701-0004</t>
  </si>
  <si>
    <t xml:space="preserve">Betametasona Jarabe 60 ml  </t>
  </si>
  <si>
    <t>51161811-0002</t>
  </si>
  <si>
    <t xml:space="preserve">Bromehexina, Maleato de Clorfeniramina + Fenilefrina (Resfridol Jarabe ) </t>
  </si>
  <si>
    <t>51101513-0001</t>
  </si>
  <si>
    <t xml:space="preserve">Bucosan Solucion Spray </t>
  </si>
  <si>
    <t>51141513-0003</t>
  </si>
  <si>
    <t xml:space="preserve">Carbamazepina (Tegretol C-R) + 200 mg 20/1 </t>
  </si>
  <si>
    <t>51141513-0002</t>
  </si>
  <si>
    <t xml:space="preserve">Carbamazepina 200 mg Tabletas  </t>
  </si>
  <si>
    <t>51161805-0001</t>
  </si>
  <si>
    <t xml:space="preserve">Carboximetil Cisteina Jarabe (Carboxil) </t>
  </si>
  <si>
    <t>42141501-0004</t>
  </si>
  <si>
    <t>Cateter No.18 cajas 50/1</t>
  </si>
  <si>
    <t>42141501-0002</t>
  </si>
  <si>
    <t>Cateter No.22 cajas 50/1</t>
  </si>
  <si>
    <t>42141501-0003</t>
  </si>
  <si>
    <t>Cateter No.24 cajas 50/1</t>
  </si>
  <si>
    <t>51101554-0001</t>
  </si>
  <si>
    <t>Ceftrioxona IG.V./M. Vial</t>
  </si>
  <si>
    <t>51161615-0003</t>
  </si>
  <si>
    <t xml:space="preserve">Cetirizina Diclorhidrato 10 mg Tabletas  </t>
  </si>
  <si>
    <t>51161615-0002</t>
  </si>
  <si>
    <t xml:space="preserve">Cetirizina Jarabe 60 mg   </t>
  </si>
  <si>
    <t>51101542-0002</t>
  </si>
  <si>
    <t>Ciprofloxacina - Gotas oftalmologicas</t>
  </si>
  <si>
    <t>51101522-0001</t>
  </si>
  <si>
    <t xml:space="preserve">Claritromicina Sup. Frasco 60 Ml </t>
  </si>
  <si>
    <t>51121763-0001</t>
  </si>
  <si>
    <t xml:space="preserve">Clonidina 100mg </t>
  </si>
  <si>
    <t>51161620-0003</t>
  </si>
  <si>
    <t xml:space="preserve">Clorhidrato de Hidroxicina Jarabe 10 mg / 5mg Hidroxicina (Atarax) </t>
  </si>
  <si>
    <t>51141621-0001</t>
  </si>
  <si>
    <t>Clorhidrato de Imipramina 25 mg (Surplix)</t>
  </si>
  <si>
    <t>51141619-0002</t>
  </si>
  <si>
    <t xml:space="preserve">Clorhidrato de Sertralina 50 mg (Serolux) </t>
  </si>
  <si>
    <t>51141913-0002</t>
  </si>
  <si>
    <t xml:space="preserve">Clorpromazina 100 mg Tabletas </t>
  </si>
  <si>
    <t>CAJA 25/1</t>
  </si>
  <si>
    <t>51141913-0003</t>
  </si>
  <si>
    <t>Clorpromazina 200 mg Tabletas</t>
  </si>
  <si>
    <t>51161701-0004</t>
  </si>
  <si>
    <t>Cloruro de Sodio en Spray</t>
  </si>
  <si>
    <t>51191602-0001</t>
  </si>
  <si>
    <t xml:space="preserve">Cloruro de Sodio Gotas </t>
  </si>
  <si>
    <t>51101805-0007</t>
  </si>
  <si>
    <t>Clotrimazol Crema</t>
  </si>
  <si>
    <t>51141715-0002</t>
  </si>
  <si>
    <t xml:space="preserve">Clozapina 100 mg (Zuclo P) Tabletas </t>
  </si>
  <si>
    <t>51191905-0029</t>
  </si>
  <si>
    <t xml:space="preserve">Complejo B Tabletas </t>
  </si>
  <si>
    <t>51191905-0012</t>
  </si>
  <si>
    <t xml:space="preserve">Complejo Vitaminado (Bio-vit) Gotas </t>
  </si>
  <si>
    <t>51191905-0013</t>
  </si>
  <si>
    <t xml:space="preserve">Complejo Vitaminado (Bio-vit) Jarabe  </t>
  </si>
  <si>
    <t>42311511-0001</t>
  </si>
  <si>
    <t xml:space="preserve">Curitas </t>
  </si>
  <si>
    <t>51142104-0011</t>
  </si>
  <si>
    <t>Diclofenac Dietilamonic 1.16% gel Tuvo</t>
  </si>
  <si>
    <t>51142104-0002</t>
  </si>
  <si>
    <t xml:space="preserve">Diclofenac Gel 20 Gr </t>
  </si>
  <si>
    <t>51161620-0005</t>
  </si>
  <si>
    <t>Difenhidramina Ampolla</t>
  </si>
  <si>
    <t>51161620-0002</t>
  </si>
  <si>
    <t>Difenhidramina Jarabe 120 ml</t>
  </si>
  <si>
    <t>51161620-0007</t>
  </si>
  <si>
    <t>Difenhidramina Tabletas 25mg</t>
  </si>
  <si>
    <t>51171820-0001</t>
  </si>
  <si>
    <t xml:space="preserve">Dimenhidrinato 50 mg </t>
  </si>
  <si>
    <t>51101507-0046</t>
  </si>
  <si>
    <t>Dolo-Apranax</t>
  </si>
  <si>
    <t>51102301-0006</t>
  </si>
  <si>
    <t>Epigen spray</t>
  </si>
  <si>
    <t>42181608-0001</t>
  </si>
  <si>
    <t>Esfigmomanómetro Pediátrico</t>
  </si>
  <si>
    <t>42181608-0002</t>
  </si>
  <si>
    <t>Esfinomanómetro de Adulto</t>
  </si>
  <si>
    <t>41104019-0001</t>
  </si>
  <si>
    <t>Especulos</t>
  </si>
  <si>
    <t>51171709-0002</t>
  </si>
  <si>
    <t>Espora de Bacillus Clausii ampolla de 5ml</t>
  </si>
  <si>
    <t>CAJA 10/1</t>
  </si>
  <si>
    <t>51141507-0001</t>
  </si>
  <si>
    <t>Fenitoina sòdica (Dilantin) 100mg</t>
  </si>
  <si>
    <t>51111601-0001</t>
  </si>
  <si>
    <t>Fenitoina Sódica Jarabe</t>
  </si>
  <si>
    <t>51141701-0001</t>
  </si>
  <si>
    <t xml:space="preserve">Flufenazina Decanoato 25mg ampollas </t>
  </si>
  <si>
    <t>51101807-0004</t>
  </si>
  <si>
    <t>Fluoxetina 20mg Tabletas</t>
  </si>
  <si>
    <t>CAJA 20/1</t>
  </si>
  <si>
    <t>51141722-0001</t>
  </si>
  <si>
    <t xml:space="preserve">Fumarato de Quetiapina 100mg (Serenil) Cajas 30/1 </t>
  </si>
  <si>
    <t>51141722-0002</t>
  </si>
  <si>
    <t>Fumarato de Quetiapina 200mg (Serenil) Cajas 30/1</t>
  </si>
  <si>
    <t>51141722-0003</t>
  </si>
  <si>
    <t xml:space="preserve">Fumarato de Quetiapina 25mg (Serenil) Cajas 30/1 </t>
  </si>
  <si>
    <t>51141722-0004</t>
  </si>
  <si>
    <t xml:space="preserve">Fumarato de Quetiapina 300mg (Serenil) Cajas 30/1  </t>
  </si>
  <si>
    <t>51181506-0002</t>
  </si>
  <si>
    <t xml:space="preserve">Garglina (Insulina) Ampolla Caja 5/1 </t>
  </si>
  <si>
    <t>51142016-0001</t>
  </si>
  <si>
    <t>Garwell tabletas</t>
  </si>
  <si>
    <t>42311511-0004</t>
  </si>
  <si>
    <t xml:space="preserve">Gasa Planchada </t>
  </si>
  <si>
    <t>51102710-0001</t>
  </si>
  <si>
    <t>Gel antibacterial a base de alcohol</t>
  </si>
  <si>
    <t>51102710-0004</t>
  </si>
  <si>
    <t>Gel Antibacterial Frascos</t>
  </si>
  <si>
    <t>51102710-0002</t>
  </si>
  <si>
    <t>Gel Antibacterial Manitas Limpias 32 onz</t>
  </si>
  <si>
    <t>51191905-0008</t>
  </si>
  <si>
    <t>Gencloben crema</t>
  </si>
  <si>
    <t>51101584-0002</t>
  </si>
  <si>
    <t>Gentamicina Crema</t>
  </si>
  <si>
    <t>41104002-0001</t>
  </si>
  <si>
    <t>Glucometro</t>
  </si>
  <si>
    <t>51102707-0008</t>
  </si>
  <si>
    <t>Gluconato de clorhexidina Antiseptico Para La Piel</t>
  </si>
  <si>
    <t>51101809-0004</t>
  </si>
  <si>
    <t>Griseofulvina Tabletas 500mg</t>
  </si>
  <si>
    <t>51141702-0002</t>
  </si>
  <si>
    <t>Haloperidol ampolla 1ml. 5mg.</t>
  </si>
  <si>
    <t>51141702-0003</t>
  </si>
  <si>
    <t>Haloperidol Gotas (Feltran) 15 ml</t>
  </si>
  <si>
    <t>51212013-0001</t>
  </si>
  <si>
    <t>Hereda Helix Jarabe (Abrilar) 100ml</t>
  </si>
  <si>
    <t>51142131-0002</t>
  </si>
  <si>
    <t>Hidrocortisona 1% pomada Tubo 15g</t>
  </si>
  <si>
    <t>42141501-0005</t>
  </si>
  <si>
    <t>Hilo Naylon 3-0</t>
  </si>
  <si>
    <t>CAJA</t>
  </si>
  <si>
    <t>42312313-0001</t>
  </si>
  <si>
    <t>Hilo Nylon (5-0)</t>
  </si>
  <si>
    <t>51142106-0002</t>
  </si>
  <si>
    <t xml:space="preserve">Ibuprofen 600 mg Tabletas </t>
  </si>
  <si>
    <t>51142106-0003</t>
  </si>
  <si>
    <t>Ibuprofen Suspensión 120 ML</t>
  </si>
  <si>
    <t>42142609-0002</t>
  </si>
  <si>
    <t xml:space="preserve">Jeringuilla 10cc </t>
  </si>
  <si>
    <t>42142609-0004</t>
  </si>
  <si>
    <t xml:space="preserve">Jeringuilla 3cc </t>
  </si>
  <si>
    <t>42142609-0003</t>
  </si>
  <si>
    <t xml:space="preserve">Jeringuilla 5cc </t>
  </si>
  <si>
    <t>51101811-0003</t>
  </si>
  <si>
    <t>Ketoconazol Crema</t>
  </si>
  <si>
    <t>51101811-0002</t>
  </si>
  <si>
    <t>Ketoconazol Shampoo Salicilado</t>
  </si>
  <si>
    <t>51171605-0005</t>
  </si>
  <si>
    <t>Lactulosa Jarabe 240ml</t>
  </si>
  <si>
    <t>42182602-0001</t>
  </si>
  <si>
    <t xml:space="preserve">Lampara de Cuello de Ganso </t>
  </si>
  <si>
    <t>42131606-0005</t>
  </si>
  <si>
    <t xml:space="preserve">Latex (Guantes de Examen) </t>
  </si>
  <si>
    <t>51141518-0004</t>
  </si>
  <si>
    <t xml:space="preserve">Leviteracetan 1000mg Tabletas </t>
  </si>
  <si>
    <t>51141518-0003</t>
  </si>
  <si>
    <t xml:space="preserve">Leviteracetan 500mg Tabletas (Keppra) </t>
  </si>
  <si>
    <t>51101715-0009</t>
  </si>
  <si>
    <t>Lidclean Shampoo</t>
  </si>
  <si>
    <t>12352112-0001</t>
  </si>
  <si>
    <t>Lidocaina Alfa al 2%</t>
  </si>
  <si>
    <t>51161606-0004</t>
  </si>
  <si>
    <t>Loratadina 5mg/5ml. jarabe frasco 90ml</t>
  </si>
  <si>
    <t>51161606-0001</t>
  </si>
  <si>
    <t xml:space="preserve">Loratadina 60 ml Jarabe </t>
  </si>
  <si>
    <t>42142507-0001</t>
  </si>
  <si>
    <t>Mariposita #23</t>
  </si>
  <si>
    <t>42142507-0002</t>
  </si>
  <si>
    <t xml:space="preserve">Mariposita #25 </t>
  </si>
  <si>
    <t>42131606-0012</t>
  </si>
  <si>
    <t xml:space="preserve">Mascarilla KN95 </t>
  </si>
  <si>
    <t>42271802-0003</t>
  </si>
  <si>
    <t xml:space="preserve">Mascarillas para Nebulizar Adultos </t>
  </si>
  <si>
    <t>42131606-0014</t>
  </si>
  <si>
    <t>Mascarillas quirúrgicas para adultos</t>
  </si>
  <si>
    <t>42131606-0009</t>
  </si>
  <si>
    <t>Mascarillas quirúrgicas para niños</t>
  </si>
  <si>
    <t>183024-0001</t>
  </si>
  <si>
    <t>Mesa de Mayo</t>
  </si>
  <si>
    <t>42182802-0001</t>
  </si>
  <si>
    <t>Mesa de Balanza Pediatrica</t>
  </si>
  <si>
    <t>51191905-0027</t>
  </si>
  <si>
    <t>Multivitaminicos Y Minerales Capsula</t>
  </si>
  <si>
    <t>51142503-0001</t>
  </si>
  <si>
    <t>Naltima 50mg</t>
  </si>
  <si>
    <t>42271802-0001</t>
  </si>
  <si>
    <t>Nebulizador</t>
  </si>
  <si>
    <t>51101513-0002</t>
  </si>
  <si>
    <t>Neomicina, sulfato Polimixina, Test. Clorh. Gota</t>
  </si>
  <si>
    <t>42311511-0005</t>
  </si>
  <si>
    <t xml:space="preserve">Nexcare Opticlude - Parches Oftalmológicos </t>
  </si>
  <si>
    <t>51121904-0001</t>
  </si>
  <si>
    <t>Nifedipina 10 mg</t>
  </si>
  <si>
    <t>51121904-0002</t>
  </si>
  <si>
    <t>Nifedipina 20 mg Comp.</t>
  </si>
  <si>
    <t>51141701-0003</t>
  </si>
  <si>
    <t>Nistatina Gotas</t>
  </si>
  <si>
    <t>51171704-0001</t>
  </si>
  <si>
    <t>Nitazoxanida Suspensión</t>
  </si>
  <si>
    <t>51191905-0033</t>
  </si>
  <si>
    <t xml:space="preserve">Oftavita </t>
  </si>
  <si>
    <t>51141703-0007</t>
  </si>
  <si>
    <t>Olanzapina 10 MG</t>
  </si>
  <si>
    <t>51141703-0005</t>
  </si>
  <si>
    <t xml:space="preserve">Olanzapina 5mg </t>
  </si>
  <si>
    <t>51171909-0003</t>
  </si>
  <si>
    <t xml:space="preserve">Omeprazol Capsula 20 Mg </t>
  </si>
  <si>
    <t>42182201-0002</t>
  </si>
  <si>
    <t xml:space="preserve">Otoscopio </t>
  </si>
  <si>
    <t>51141522-0002</t>
  </si>
  <si>
    <t>Oxcarbazepina 600mg Tabletas</t>
  </si>
  <si>
    <t>42181803-0001</t>
  </si>
  <si>
    <t>Oximetro</t>
  </si>
  <si>
    <t>42271909-0002</t>
  </si>
  <si>
    <t xml:space="preserve">Pera nasal </t>
  </si>
  <si>
    <t>51101715-0005</t>
  </si>
  <si>
    <t>Permetrina crema</t>
  </si>
  <si>
    <t>51101715-0006</t>
  </si>
  <si>
    <t>Permetrina lociòn</t>
  </si>
  <si>
    <t>51101715-0004</t>
  </si>
  <si>
    <t>Permetrina shampoo</t>
  </si>
  <si>
    <t>42222102-0001</t>
  </si>
  <si>
    <t>Pie de Suero</t>
  </si>
  <si>
    <t>51141714-0001</t>
  </si>
  <si>
    <t xml:space="preserve">Piracetam 240 ml Jarabe </t>
  </si>
  <si>
    <t>51181708-0001</t>
  </si>
  <si>
    <t xml:space="preserve">Prednisolona Suspension 60 ml </t>
  </si>
  <si>
    <t>51101507-0038</t>
  </si>
  <si>
    <t>Primed Shampoo 120ml</t>
  </si>
  <si>
    <t>51161627-0001</t>
  </si>
  <si>
    <t>Resfridol Te Antigripal</t>
  </si>
  <si>
    <t>41122807-0001</t>
  </si>
  <si>
    <t xml:space="preserve">Riñonera inoxidables </t>
  </si>
  <si>
    <t>51141704-0004</t>
  </si>
  <si>
    <t xml:space="preserve">Risperidona (Risdon) 2mg Tabletas Cajas 25/1 Tabletas </t>
  </si>
  <si>
    <t>51141704-0005</t>
  </si>
  <si>
    <t xml:space="preserve">Risperidona (Risdon) 3mg Tabletas Cajas 25/1  </t>
  </si>
  <si>
    <t>51141702-0001</t>
  </si>
  <si>
    <t>Risperidona 1 mg (tabletas)</t>
  </si>
  <si>
    <t>51141704-0002</t>
  </si>
  <si>
    <t xml:space="preserve">Risperidona Gotas </t>
  </si>
  <si>
    <t>42131606-0003</t>
  </si>
  <si>
    <t xml:space="preserve">Rollo de Papel para Camilla 18*125 </t>
  </si>
  <si>
    <t>42131606-0004</t>
  </si>
  <si>
    <t xml:space="preserve">Rollo de Papel para Esterilizar </t>
  </si>
  <si>
    <t>51161901-0003</t>
  </si>
  <si>
    <t>Sales de rehidratacion oral</t>
  </si>
  <si>
    <t>51142104-0012</t>
  </si>
  <si>
    <t>Solución Cloruro Sodico0.45 frasco 100ml</t>
  </si>
  <si>
    <t>51101811-0004</t>
  </si>
  <si>
    <t>Sudermal Shampoo 100ml</t>
  </si>
  <si>
    <t>42182201-0004</t>
  </si>
  <si>
    <t>Termometro de Mercurio Axilares</t>
  </si>
  <si>
    <t>42182201-0001</t>
  </si>
  <si>
    <t>Termómetro Digital Infrarojo</t>
  </si>
  <si>
    <t>51102208-0001</t>
  </si>
  <si>
    <t>Thrombocid Crema</t>
  </si>
  <si>
    <t>51101582-0001</t>
  </si>
  <si>
    <t>Tobramiciba (Tobrimin) Gotas 5ml</t>
  </si>
  <si>
    <t>51101582-0003</t>
  </si>
  <si>
    <t>Tobramicina + Dexametasona Gotas</t>
  </si>
  <si>
    <t>51141528-0002</t>
  </si>
  <si>
    <t xml:space="preserve">Topiramato 100 mg (Topamax) Tabletas  </t>
  </si>
  <si>
    <t>51142148-0002</t>
  </si>
  <si>
    <t>Toptear P</t>
  </si>
  <si>
    <t>51101508-0001</t>
  </si>
  <si>
    <t>Trimetoprim Sulfametoxazol Tableta 160mg/800mg</t>
  </si>
  <si>
    <t>51151604-0001</t>
  </si>
  <si>
    <t>Tryhexfenidil 5mg (Tremol) Tabletas</t>
  </si>
  <si>
    <t>51141533-0008</t>
  </si>
  <si>
    <t>Valproato de Magnesio 200 mg (120 ml)</t>
  </si>
  <si>
    <t>51141530-0002</t>
  </si>
  <si>
    <t>Valproato Sodico (Valprolam) 200mg</t>
  </si>
  <si>
    <t>41103502-0001</t>
  </si>
  <si>
    <t>Vaso Humidificador</t>
  </si>
  <si>
    <t>46181803-0001</t>
  </si>
  <si>
    <t>Viseras de protecion</t>
  </si>
  <si>
    <t>51191905-0041</t>
  </si>
  <si>
    <t>Vitamina A 200,000 IU 500 tabs</t>
  </si>
  <si>
    <t>51191905-0036</t>
  </si>
  <si>
    <t>Vitamina C Gotas (frasco)</t>
  </si>
  <si>
    <t>51191905-0014</t>
  </si>
  <si>
    <t xml:space="preserve">Vitamina C Tabletas </t>
  </si>
  <si>
    <t>13111038-0001</t>
  </si>
  <si>
    <t>Yodo-Polivinilpirrolidona 10%</t>
  </si>
  <si>
    <t>51191905-0039</t>
  </si>
  <si>
    <t>Zinc elemental (jarabe)</t>
  </si>
  <si>
    <t>42311511-0002</t>
  </si>
  <si>
    <t>Z-O (Esparadrapos)</t>
  </si>
  <si>
    <t>Inventario por Almacén: ACABADO TEXTILES</t>
  </si>
  <si>
    <t>CONTEO 31/10/22</t>
  </si>
  <si>
    <t>TOTAL2</t>
  </si>
  <si>
    <t>55121715-0003</t>
  </si>
  <si>
    <t xml:space="preserve">Bandera Nacionales (4*6) en Nylon e Impermeable </t>
  </si>
  <si>
    <t>53102303-0011</t>
  </si>
  <si>
    <t>Boxers para Adolescente Masculino</t>
  </si>
  <si>
    <t>53102303-0012</t>
  </si>
  <si>
    <t>Boxers para Niños</t>
  </si>
  <si>
    <t>Blusas y Camisas de mujer</t>
  </si>
  <si>
    <t>53102304-0001</t>
  </si>
  <si>
    <t xml:space="preserve">Brasier </t>
  </si>
  <si>
    <t>53111803-0002</t>
  </si>
  <si>
    <t>Calisos unisex diferentes size y colores</t>
  </si>
  <si>
    <t>53111903-0002</t>
  </si>
  <si>
    <t>CALZADO DEPORTIVO DIFERENTES SIZE</t>
  </si>
  <si>
    <t>53101601-0006</t>
  </si>
  <si>
    <t>Camisa escolar Azul #10</t>
  </si>
  <si>
    <t>53101601-0008</t>
  </si>
  <si>
    <t>Camisa escolar Azul #12</t>
  </si>
  <si>
    <t>53101601-0002</t>
  </si>
  <si>
    <t>Camisa escolar Azul #6</t>
  </si>
  <si>
    <t>53101601-0003</t>
  </si>
  <si>
    <t>Camisa escolar Azul #8</t>
  </si>
  <si>
    <t>53103001-0038</t>
  </si>
  <si>
    <t>Camisas  Blanca Manga Corta Coraltrave</t>
  </si>
  <si>
    <t>53103001-0034</t>
  </si>
  <si>
    <t>Camisas Manga Corta  de Mujer Promocional</t>
  </si>
  <si>
    <t>Camisetas / Camisas niño</t>
  </si>
  <si>
    <t>53103001-0093</t>
  </si>
  <si>
    <t>Camisetas Blanca co Cuello  p/ Adolescente Masculino</t>
  </si>
  <si>
    <t>53103001-0092</t>
  </si>
  <si>
    <t>Camisetas Blanca Cuello Tipo V p/ Adolescente femenina</t>
  </si>
  <si>
    <t>Capas lluvia niñas</t>
  </si>
  <si>
    <t>10191705-0001</t>
  </si>
  <si>
    <t>Cordón de Tela para Serigrafiado</t>
  </si>
  <si>
    <t>53111601-0001</t>
  </si>
  <si>
    <t>Cordones para tenis y zapatos</t>
  </si>
  <si>
    <t>52131501-0002</t>
  </si>
  <si>
    <t>Cortinas para Baños</t>
  </si>
  <si>
    <t>52121504-0001</t>
  </si>
  <si>
    <t>Cubre Colchon para Cunas</t>
  </si>
  <si>
    <t>53103001-0032</t>
  </si>
  <si>
    <t>Enterizos de bebe CONANI</t>
  </si>
  <si>
    <t>53103001-0039</t>
  </si>
  <si>
    <t>Falda  Promocional Azul</t>
  </si>
  <si>
    <t>53102301-0001</t>
  </si>
  <si>
    <t xml:space="preserve">Franelas blancas sin mangas </t>
  </si>
  <si>
    <t>53103001-0029</t>
  </si>
  <si>
    <t>Franelas para Mujer con Logo Orange</t>
  </si>
  <si>
    <t>53103001-0030</t>
  </si>
  <si>
    <t>Franelas Unisex con Logo Orange</t>
  </si>
  <si>
    <t>53103001-0094</t>
  </si>
  <si>
    <t>Franelas de bebe</t>
  </si>
  <si>
    <t>53102513-0001</t>
  </si>
  <si>
    <t>GOMITAS PARA EL PELO</t>
  </si>
  <si>
    <t xml:space="preserve">PAQ </t>
  </si>
  <si>
    <t>53102513-0002</t>
  </si>
  <si>
    <t>Gancho de pelo</t>
  </si>
  <si>
    <t>52121508-0002</t>
  </si>
  <si>
    <t>Juegos de Sabanas para cuna</t>
  </si>
  <si>
    <t>53102402-0006</t>
  </si>
  <si>
    <t>Medias Caki #5</t>
  </si>
  <si>
    <t>53102402-0005</t>
  </si>
  <si>
    <t>Medias Caki #6</t>
  </si>
  <si>
    <t>53102402-0004</t>
  </si>
  <si>
    <t>Medias Caki #7</t>
  </si>
  <si>
    <t>53102402-0008</t>
  </si>
  <si>
    <t>Medias Caki #8</t>
  </si>
  <si>
    <t>53102402-0015</t>
  </si>
  <si>
    <t>Medias deportivas azul #6</t>
  </si>
  <si>
    <t>53102402-0016</t>
  </si>
  <si>
    <t>Medias deportivas azul #8</t>
  </si>
  <si>
    <t>53102402-0014</t>
  </si>
  <si>
    <t>Medias deportivas blancas #6</t>
  </si>
  <si>
    <t>53102402-0013</t>
  </si>
  <si>
    <t>Medias deportivas blancas #7</t>
  </si>
  <si>
    <t>53102402-0010</t>
  </si>
  <si>
    <t>Medias deportivas negras #7</t>
  </si>
  <si>
    <t>53102402-0011</t>
  </si>
  <si>
    <t>Medias deportivas negras #8</t>
  </si>
  <si>
    <t>Medias estampadas adolescentes</t>
  </si>
  <si>
    <t>Medias niñas</t>
  </si>
  <si>
    <t>paq 3/1</t>
  </si>
  <si>
    <t>53101501-0018</t>
  </si>
  <si>
    <t>Pantalon deportivo corto  #2</t>
  </si>
  <si>
    <t>53101501-0022</t>
  </si>
  <si>
    <t>Pantalon deportivo corto  #4</t>
  </si>
  <si>
    <t>53101501-0020</t>
  </si>
  <si>
    <t>Pantalon deportivo corto #16</t>
  </si>
  <si>
    <t>53101501-0008</t>
  </si>
  <si>
    <t>Pantalon deportivo largo #2</t>
  </si>
  <si>
    <t>53101501-0007</t>
  </si>
  <si>
    <t>Pantalon deportivo largo #4</t>
  </si>
  <si>
    <t>53101501-0010</t>
  </si>
  <si>
    <t>Pantalon deportivo largo #10</t>
  </si>
  <si>
    <t>53101501-0042</t>
  </si>
  <si>
    <t>Pantalon deportivo largo #L</t>
  </si>
  <si>
    <t>53101501-0040</t>
  </si>
  <si>
    <t>Pantalon deportivo largo #S</t>
  </si>
  <si>
    <t>53101501-0043</t>
  </si>
  <si>
    <t>Pantalon deportivo largo #XL</t>
  </si>
  <si>
    <t>53102710-0005</t>
  </si>
  <si>
    <t>Pantalones Jogger Largos unisex p/ Adolescentes</t>
  </si>
  <si>
    <t>53101501-0027</t>
  </si>
  <si>
    <t>Pantalon Kaki largo #10</t>
  </si>
  <si>
    <t>53101501-0028</t>
  </si>
  <si>
    <t>Pantalon Kaki largo #12</t>
  </si>
  <si>
    <t>53101501-0032</t>
  </si>
  <si>
    <t>Pantalon Kaki largo #18</t>
  </si>
  <si>
    <t>53101501-0024</t>
  </si>
  <si>
    <t>Pantalon Kaki largo #2</t>
  </si>
  <si>
    <t>53101501-0034</t>
  </si>
  <si>
    <t>Pantalon Kaki largo #20</t>
  </si>
  <si>
    <t>53101501-0030</t>
  </si>
  <si>
    <t>Pantalon Kaki largo #24</t>
  </si>
  <si>
    <t>53101501-0039</t>
  </si>
  <si>
    <t>Pantalon Kaki largo #28</t>
  </si>
  <si>
    <t>53101501-0031</t>
  </si>
  <si>
    <t>Pantalon Kaki largo #31</t>
  </si>
  <si>
    <t>53101501-0023</t>
  </si>
  <si>
    <t>Pantalon Kaki largo #4</t>
  </si>
  <si>
    <t>53101501-0029</t>
  </si>
  <si>
    <t>Pantalon Kaki largo #6</t>
  </si>
  <si>
    <t>53101501-0026</t>
  </si>
  <si>
    <t>Pantalon Kaki largo #8</t>
  </si>
  <si>
    <t>53103001-0035</t>
  </si>
  <si>
    <t>Pantalones Azul Largo Promocional Travel</t>
  </si>
  <si>
    <t>53103001-0036</t>
  </si>
  <si>
    <t>Pantalones Azules  Corto Promocional Travel</t>
  </si>
  <si>
    <t>53102303-0009</t>
  </si>
  <si>
    <t>Panties para Adolescentes</t>
  </si>
  <si>
    <t>53102303-0008</t>
  </si>
  <si>
    <t>Panties para niños</t>
  </si>
  <si>
    <t>PAÑOLETAS ESTAMPADAS COLORES</t>
  </si>
  <si>
    <t>53102601-0003</t>
  </si>
  <si>
    <t>Pijamas de Adolecentes mascilino XL</t>
  </si>
  <si>
    <t>53102601-0002</t>
  </si>
  <si>
    <t>Pijamas para Adolescente masculino L</t>
  </si>
  <si>
    <t>53103001-0033</t>
  </si>
  <si>
    <t>Polo T- Shirt Manga Corta Promocional</t>
  </si>
  <si>
    <t>53103001-0037</t>
  </si>
  <si>
    <t>Polo T-Shirt Promocional Blanco con Cuellos Azul</t>
  </si>
  <si>
    <t>53103001-0051</t>
  </si>
  <si>
    <t>Poloshirt bordado blano Junta Local #L</t>
  </si>
  <si>
    <t>50103001-0050</t>
  </si>
  <si>
    <t>Poloshirt bordado blano Junta Local #M</t>
  </si>
  <si>
    <t>53103001-0049</t>
  </si>
  <si>
    <t>Poloshirt bordado blano Junta Local #S</t>
  </si>
  <si>
    <t>50103001-0052</t>
  </si>
  <si>
    <t>Poloshirt bordado blano Junta Local #XL</t>
  </si>
  <si>
    <t>53103001-0063</t>
  </si>
  <si>
    <t>Poloshirt escolar amarillo  #10</t>
  </si>
  <si>
    <t>53103001-0066</t>
  </si>
  <si>
    <t>Poloshirt escolar amarillo #12</t>
  </si>
  <si>
    <t>53103001-0064</t>
  </si>
  <si>
    <t>Poloshirt escolar amarillo #16</t>
  </si>
  <si>
    <t>53103001-0069</t>
  </si>
  <si>
    <t>Poloshirt escolar amarillo #4</t>
  </si>
  <si>
    <t>53103001-0065</t>
  </si>
  <si>
    <t>Poloshirt escolar amarillo #6</t>
  </si>
  <si>
    <t>53103001-0068</t>
  </si>
  <si>
    <t>Poloshirt escolar amarillo #8</t>
  </si>
  <si>
    <t>53103001-0070</t>
  </si>
  <si>
    <t>Poloshirt escolar amarillo #M</t>
  </si>
  <si>
    <t>53103001-0071</t>
  </si>
  <si>
    <t>Poloshirt escolar amarillo #S</t>
  </si>
  <si>
    <t>53103001-0067</t>
  </si>
  <si>
    <t>Poloshirt escolar amarillo #XL</t>
  </si>
  <si>
    <t>53103001-0053</t>
  </si>
  <si>
    <t>Poloshirt escolar azul jade #12</t>
  </si>
  <si>
    <t>53103001-0058</t>
  </si>
  <si>
    <t>Poloshirt escolar azul jade #14</t>
  </si>
  <si>
    <t>53103001-0054</t>
  </si>
  <si>
    <t>Poloshirt escolar azul jade #6</t>
  </si>
  <si>
    <t>53103001-0055</t>
  </si>
  <si>
    <t>Poloshirt escolar azul jade #L</t>
  </si>
  <si>
    <t>53103001-0056</t>
  </si>
  <si>
    <t>Poloshirt escolar azul jade #M</t>
  </si>
  <si>
    <t>53103001-0057</t>
  </si>
  <si>
    <t>Poloshirt escolar azul jade #S</t>
  </si>
  <si>
    <t>53103001-0076</t>
  </si>
  <si>
    <t>Poloshirt escolar azul oscuro #10</t>
  </si>
  <si>
    <t>53103001-0072</t>
  </si>
  <si>
    <t>Poloshirt escolar azul oscuro #12</t>
  </si>
  <si>
    <t>53103001-0078</t>
  </si>
  <si>
    <t>Poloshirt escolar azul oscuro #14</t>
  </si>
  <si>
    <t>53103001-0073</t>
  </si>
  <si>
    <t>Poloshirt escolar azul oscuro #18</t>
  </si>
  <si>
    <t>53103001-0082</t>
  </si>
  <si>
    <t>Poloshirt escolar azul oscuro #2</t>
  </si>
  <si>
    <t>53103001-0075</t>
  </si>
  <si>
    <t>Poloshirt escolar azul oscuro #20</t>
  </si>
  <si>
    <t>53103001-0080</t>
  </si>
  <si>
    <t>Poloshirt escolar azul oscuro #6</t>
  </si>
  <si>
    <t>53103001-0077</t>
  </si>
  <si>
    <t>Poloshirt escolar azul oscuro #8</t>
  </si>
  <si>
    <t>53103001-0079</t>
  </si>
  <si>
    <t>Poloshirt escolar azul oscuro #XL</t>
  </si>
  <si>
    <t>53103001-0062</t>
  </si>
  <si>
    <t>Poloshirt escolar rojo vino #10</t>
  </si>
  <si>
    <t>53103001-0059</t>
  </si>
  <si>
    <t>Poloshirt escolar rojo vino #4</t>
  </si>
  <si>
    <t>53103001-0061</t>
  </si>
  <si>
    <t>Poloshirt escolar rojo vino #L</t>
  </si>
  <si>
    <t>53103001-0083</t>
  </si>
  <si>
    <t>Poloshirt escolar rojo vino #M</t>
  </si>
  <si>
    <t>Protector de cuna</t>
  </si>
  <si>
    <t xml:space="preserve">Ropa bebe </t>
  </si>
  <si>
    <t>52121501-0002</t>
  </si>
  <si>
    <t xml:space="preserve">Sabana para Cunas </t>
  </si>
  <si>
    <t>53121601-0002</t>
  </si>
  <si>
    <t>Sabanas</t>
  </si>
  <si>
    <t>53111803-0001</t>
  </si>
  <si>
    <t>Sandalias tipo crocs</t>
  </si>
  <si>
    <t>53103001-0028</t>
  </si>
  <si>
    <t>T- Shirt Manga Corta  Mujer Logo Orange</t>
  </si>
  <si>
    <t>53103001-0027</t>
  </si>
  <si>
    <t>T- Shirt Manga Corta Unisex Logo Orange</t>
  </si>
  <si>
    <t>T- Shirt Negro Manga Corta Unisex</t>
  </si>
  <si>
    <t>52121701-0003</t>
  </si>
  <si>
    <t>Toallas de Baño</t>
  </si>
  <si>
    <t>53103001-0041</t>
  </si>
  <si>
    <t>T-shirt color blanco #2</t>
  </si>
  <si>
    <t>53103001-0046</t>
  </si>
  <si>
    <t>T-shirt color blanco #4</t>
  </si>
  <si>
    <t>53103001-0044</t>
  </si>
  <si>
    <t>T-shirt color blanco #6</t>
  </si>
  <si>
    <t>53103001-0045</t>
  </si>
  <si>
    <t>T-shirt color blanco #8</t>
  </si>
  <si>
    <t>53103001-0031</t>
  </si>
  <si>
    <t>T-Shirt Manga Larga Unisex con Logo Orange</t>
  </si>
  <si>
    <t>80141611-0001</t>
  </si>
  <si>
    <t>TSHIRTS SERIGRAFIADOS</t>
  </si>
  <si>
    <t>Vestido niñas 3T/4T</t>
  </si>
  <si>
    <t>Vestidos azul niña #12</t>
  </si>
  <si>
    <t>Vestidos y enterizos de mujer</t>
  </si>
  <si>
    <t>53111603-0002</t>
  </si>
  <si>
    <t>Zapatos femeninos</t>
  </si>
  <si>
    <t>53111603-0001</t>
  </si>
  <si>
    <t>Zapatos masculinos</t>
  </si>
  <si>
    <t>11161801-0001</t>
  </si>
  <si>
    <t>Tela tipo franela en algodón marrón</t>
  </si>
  <si>
    <t>YARDAS</t>
  </si>
  <si>
    <t>11161801-0002</t>
  </si>
  <si>
    <t>Tela Tipo franela en algodón roja</t>
  </si>
  <si>
    <t>11161801-0003</t>
  </si>
  <si>
    <t>Tela Tipo franela en algodón crema</t>
  </si>
  <si>
    <t>11161801-0004</t>
  </si>
  <si>
    <t>Tela  Tipo franela en algodón Verde</t>
  </si>
  <si>
    <t>11161801-0005</t>
  </si>
  <si>
    <t>Tela tipo franela en algodón Azul</t>
  </si>
  <si>
    <t>11161801-0006</t>
  </si>
  <si>
    <t>Tela Tipo franela en algodón gris</t>
  </si>
  <si>
    <t>11161801-0007</t>
  </si>
  <si>
    <t>Tela Tipo franela en algodón negro</t>
  </si>
  <si>
    <t>53102503-0013</t>
  </si>
  <si>
    <t>Sombrero de paja para niños (pequeño)</t>
  </si>
  <si>
    <t>Inventario por Almacén: UTILES VARIOS</t>
  </si>
  <si>
    <t>47131502-0002</t>
  </si>
  <si>
    <t>Agarrador de caldero</t>
  </si>
  <si>
    <t>60141008-0020</t>
  </si>
  <si>
    <t>Alfombra Educativa Grande +3 años</t>
  </si>
  <si>
    <t>52151642-0001</t>
  </si>
  <si>
    <t>Aplastador o majador de fritos</t>
  </si>
  <si>
    <t>39101601-0008</t>
  </si>
  <si>
    <t>Aplique de Pared Inoxidable No.LG11099B1</t>
  </si>
  <si>
    <t>49161608-0001</t>
  </si>
  <si>
    <t>Balon de Volibol de Piel</t>
  </si>
  <si>
    <t>30191505-0001</t>
  </si>
  <si>
    <t>Banquillo para subir a la camilla</t>
  </si>
  <si>
    <t>26111701-0003</t>
  </si>
  <si>
    <t xml:space="preserve">Batería para Inversor </t>
  </si>
  <si>
    <t>26111707-0001</t>
  </si>
  <si>
    <t>Bateria 13/12 para vehiculos</t>
  </si>
  <si>
    <t>26111707-0002</t>
  </si>
  <si>
    <t>Bateria 15/12 para vehiculos</t>
  </si>
  <si>
    <t>31162403-0001</t>
  </si>
  <si>
    <t>Bisagras para puertas de baño</t>
  </si>
  <si>
    <t>11111609-0001</t>
  </si>
  <si>
    <t>Block</t>
  </si>
  <si>
    <t>40151510-0003</t>
  </si>
  <si>
    <t xml:space="preserve">Bomba Centrifuga </t>
  </si>
  <si>
    <t>40151510-0005</t>
  </si>
  <si>
    <t>Bomba de agua ladrona</t>
  </si>
  <si>
    <t>39101701-0001</t>
  </si>
  <si>
    <t xml:space="preserve">Bombilla </t>
  </si>
  <si>
    <t>39101601-0007</t>
  </si>
  <si>
    <t>Bombilla MR 11</t>
  </si>
  <si>
    <t>39101601-0001</t>
  </si>
  <si>
    <t>Bombilla MR 16</t>
  </si>
  <si>
    <t>39101601-0002</t>
  </si>
  <si>
    <t>Bombilla MR 35</t>
  </si>
  <si>
    <t>52152004-0004</t>
  </si>
  <si>
    <t>Bowl en Cristal 5.5</t>
  </si>
  <si>
    <t>30171514-0001</t>
  </si>
  <si>
    <t>Brazos hidraulicos para Puertas</t>
  </si>
  <si>
    <t>Breaker 20 AMP FINO</t>
  </si>
  <si>
    <t>39121003-0004</t>
  </si>
  <si>
    <t>Breaker 20 AMP grueso</t>
  </si>
  <si>
    <t xml:space="preserve">Breaker 40 AMP </t>
  </si>
  <si>
    <t xml:space="preserve">Breaker 60 AMP </t>
  </si>
  <si>
    <t>Breaker 80 AMP FINO</t>
  </si>
  <si>
    <t>39121601-0004</t>
  </si>
  <si>
    <t xml:space="preserve">Breaker de 16Amp </t>
  </si>
  <si>
    <t>39121601-0002</t>
  </si>
  <si>
    <t xml:space="preserve">Breaker de 20AMP </t>
  </si>
  <si>
    <t>39121601-0005</t>
  </si>
  <si>
    <t xml:space="preserve">Breaker de 32Amp </t>
  </si>
  <si>
    <t>31211904-0003</t>
  </si>
  <si>
    <t>Brochas de 1" Pulgada</t>
  </si>
  <si>
    <t>31211904-0001</t>
  </si>
  <si>
    <t>Brochas de 2 1/2" Pulgadas</t>
  </si>
  <si>
    <t>31211904-0002</t>
  </si>
  <si>
    <t>Brochas de 3" Pulgada</t>
  </si>
  <si>
    <t>26121505-0001</t>
  </si>
  <si>
    <t>Cable ITP categoria 6</t>
  </si>
  <si>
    <t>39121616-0001</t>
  </si>
  <si>
    <t>Caja de Breaker de 3 a 8</t>
  </si>
  <si>
    <t>52152007-0002</t>
  </si>
  <si>
    <t>Caldero 15 lbs</t>
  </si>
  <si>
    <t>52152007-0003</t>
  </si>
  <si>
    <t>Caldero 5 lbs</t>
  </si>
  <si>
    <t>60141008-0021</t>
  </si>
  <si>
    <t>Camion Grande</t>
  </si>
  <si>
    <t>60141008-0051</t>
  </si>
  <si>
    <t>Camión Volteo 3+</t>
  </si>
  <si>
    <t>60141008-0012</t>
  </si>
  <si>
    <t xml:space="preserve">Camion Volteo Rojo En Plataforma </t>
  </si>
  <si>
    <t>31231317-0001</t>
  </si>
  <si>
    <t>Canaleta de 1 pulgada</t>
  </si>
  <si>
    <t>31231317-0002</t>
  </si>
  <si>
    <t>Canaleta de 2 pulgada</t>
  </si>
  <si>
    <t>52152002-0008</t>
  </si>
  <si>
    <t>Canasta plastica para vegetales</t>
  </si>
  <si>
    <t>52141703-0001</t>
  </si>
  <si>
    <t>Canastilla para Bebe</t>
  </si>
  <si>
    <t>46171501-0001</t>
  </si>
  <si>
    <t>Candado 40 mm</t>
  </si>
  <si>
    <t>26121629-0003</t>
  </si>
  <si>
    <t>Capacitores de 5 microfaradio UF</t>
  </si>
  <si>
    <t>46181525-0001</t>
  </si>
  <si>
    <t>Capas de Agua impermeable</t>
  </si>
  <si>
    <t>60141008-00022</t>
  </si>
  <si>
    <t>Carro Policia</t>
  </si>
  <si>
    <t>52151604-0002</t>
  </si>
  <si>
    <t>Cedazo para fregadero</t>
  </si>
  <si>
    <t>31201606-0002</t>
  </si>
  <si>
    <t>Cemento Gris</t>
  </si>
  <si>
    <t>53131604-0001</t>
  </si>
  <si>
    <t>Cepillo para el pelo</t>
  </si>
  <si>
    <t>53131503-0003</t>
  </si>
  <si>
    <t>Cepillo dientes de 3-17 años</t>
  </si>
  <si>
    <t>27111901-0003</t>
  </si>
  <si>
    <t>Chicharra Reversible 1/4 pulgadas</t>
  </si>
  <si>
    <t>27111801-0004</t>
  </si>
  <si>
    <t>Cinta Metrica</t>
  </si>
  <si>
    <t>27111513-0001</t>
  </si>
  <si>
    <t>Cizalla de 4"</t>
  </si>
  <si>
    <t>52151604-0006</t>
  </si>
  <si>
    <t>Colador mediano de acero</t>
  </si>
  <si>
    <t>52151604-0005</t>
  </si>
  <si>
    <t>Colador de aluminio</t>
  </si>
  <si>
    <t>39121303-0003</t>
  </si>
  <si>
    <t>Contactores de 40 Ampere Bobina A24 V 2 polos</t>
  </si>
  <si>
    <t>52151607-0001</t>
  </si>
  <si>
    <t>Cucharas plasticas duras</t>
  </si>
  <si>
    <t>25174004-0001</t>
  </si>
  <si>
    <t>Coolant</t>
  </si>
  <si>
    <t>40142115-0021</t>
  </si>
  <si>
    <t>Coplin de 1/2 C PVC</t>
  </si>
  <si>
    <t xml:space="preserve">Cuchara café </t>
  </si>
  <si>
    <t>PAQ 12/1</t>
  </si>
  <si>
    <t>52151704-0012</t>
  </si>
  <si>
    <t>Cuchara para uso domestico</t>
  </si>
  <si>
    <t>52151702-0004</t>
  </si>
  <si>
    <t>Cuchillo de corte No.6</t>
  </si>
  <si>
    <t>46181501-0001</t>
  </si>
  <si>
    <t>Delantar Tipo Pechera</t>
  </si>
  <si>
    <t>27111701-0003</t>
  </si>
  <si>
    <t>Destirnillador de estrias</t>
  </si>
  <si>
    <t>27111701-0002</t>
  </si>
  <si>
    <t>Destornillador Plano</t>
  </si>
  <si>
    <t>31191603-0001</t>
  </si>
  <si>
    <t>Disco de pulir #4</t>
  </si>
  <si>
    <t>31211506-0005</t>
  </si>
  <si>
    <t>Drycoat</t>
  </si>
  <si>
    <t>30181503-0002</t>
  </si>
  <si>
    <t>Ducha sencilla</t>
  </si>
  <si>
    <t>52151650-0001</t>
  </si>
  <si>
    <t>Escurridor de platos</t>
  </si>
  <si>
    <t>52152002-0006</t>
  </si>
  <si>
    <t>Envase para azucar</t>
  </si>
  <si>
    <t>52152002-0005</t>
  </si>
  <si>
    <t>Envase para sal</t>
  </si>
  <si>
    <t>52152002-0007</t>
  </si>
  <si>
    <t xml:space="preserve">Envase plastico para cafe </t>
  </si>
  <si>
    <t>26121629-0004</t>
  </si>
  <si>
    <t xml:space="preserve">Foto Celda </t>
  </si>
  <si>
    <t>52141501-0002</t>
  </si>
  <si>
    <t>Freezer 5 pies</t>
  </si>
  <si>
    <t>56101530-0002</t>
  </si>
  <si>
    <t>Gabinete de 45 llaves</t>
  </si>
  <si>
    <t>56101530-0001</t>
  </si>
  <si>
    <t>Gabinete de 93 llaves</t>
  </si>
  <si>
    <t>Gomitas de pelo</t>
  </si>
  <si>
    <t>46181504-0002</t>
  </si>
  <si>
    <t>Guantes para soldar</t>
  </si>
  <si>
    <t>52151603-0001</t>
  </si>
  <si>
    <t>Guayo metalico con mango</t>
  </si>
  <si>
    <t>60141008-0023</t>
  </si>
  <si>
    <t>Gugua Policia</t>
  </si>
  <si>
    <t>39121506-0002</t>
  </si>
  <si>
    <t>Interruptor Doble</t>
  </si>
  <si>
    <t>52152002-0004</t>
  </si>
  <si>
    <t>Jamper para ropa plastico</t>
  </si>
  <si>
    <t>60141008-0024</t>
  </si>
  <si>
    <t>Jeep de Policia</t>
  </si>
  <si>
    <t>60141008-0025</t>
  </si>
  <si>
    <t>Jeep de Policia con Remolque</t>
  </si>
  <si>
    <t>60141008-0044</t>
  </si>
  <si>
    <t>Juego Bloques de Tela 6M+</t>
  </si>
  <si>
    <t>60141008-0050</t>
  </si>
  <si>
    <t>Juego de Bebé 3m+</t>
  </si>
  <si>
    <t>60141008-0053</t>
  </si>
  <si>
    <t>Juego de Camión de Colores</t>
  </si>
  <si>
    <t>60141008-0052</t>
  </si>
  <si>
    <t>Juego de Camión Pala y Volteo 3+</t>
  </si>
  <si>
    <t>27112134-0002</t>
  </si>
  <si>
    <t>Juego de Herramientas 3+</t>
  </si>
  <si>
    <t>60141008-0054</t>
  </si>
  <si>
    <t>Juego de Maracas 3M+</t>
  </si>
  <si>
    <t>60141008-0016</t>
  </si>
  <si>
    <t>Juego De Playa 6/1 Piezas</t>
  </si>
  <si>
    <t>27112113-0001</t>
  </si>
  <si>
    <t>Juego de prensas (Sargentos)</t>
  </si>
  <si>
    <t>60141008-0026</t>
  </si>
  <si>
    <t>Juego Instructivo 3+ años</t>
  </si>
  <si>
    <t>27111710-0002</t>
  </si>
  <si>
    <t>Juegos de Cubos de 1/4</t>
  </si>
  <si>
    <t>60141008-0039</t>
  </si>
  <si>
    <t>Juguetes Convencionales para Niños de 0 a 1año</t>
  </si>
  <si>
    <t>60141008-0040</t>
  </si>
  <si>
    <t>Juguetes Convencionales para niños de 2 a 3 años</t>
  </si>
  <si>
    <t>60141008-0002</t>
  </si>
  <si>
    <t>Juguetes Convencionales para niños de 4 a 5 años</t>
  </si>
  <si>
    <t>60141008-0041</t>
  </si>
  <si>
    <t>Juguetes Convencionales para niños de 9 a 17 años</t>
  </si>
  <si>
    <t>60141008-0001</t>
  </si>
  <si>
    <t>Juguetes Convencionales para NNA de 6 a 8 años</t>
  </si>
  <si>
    <t>40141716-0002</t>
  </si>
  <si>
    <t>Junta de cera</t>
  </si>
  <si>
    <t>40142404-0001</t>
  </si>
  <si>
    <t>72102201-0003</t>
  </si>
  <si>
    <t>Kit Instalación A/C 1/4"X1/2" 3M</t>
  </si>
  <si>
    <t>39101601-0004</t>
  </si>
  <si>
    <t>Lámpara Tipo Reflector de 200W</t>
  </si>
  <si>
    <t>39101605-0006</t>
  </si>
  <si>
    <t>Lámparas de Emergencia</t>
  </si>
  <si>
    <t>30181504-0002</t>
  </si>
  <si>
    <t>Lavamano</t>
  </si>
  <si>
    <t>46181802-0001</t>
  </si>
  <si>
    <t>Lentes de seguridad</t>
  </si>
  <si>
    <t>55101510-0010</t>
  </si>
  <si>
    <t>Libros Varios</t>
  </si>
  <si>
    <t>27112007-0001</t>
  </si>
  <si>
    <t>Limas para Amolar</t>
  </si>
  <si>
    <t>39111702-0001</t>
  </si>
  <si>
    <t>Linternas portátiles recargables</t>
  </si>
  <si>
    <t>27111707-0005</t>
  </si>
  <si>
    <t>Llave Ajustable con Agarradera de Goma</t>
  </si>
  <si>
    <t>27111707-0006</t>
  </si>
  <si>
    <t>Llave Ajustable de 10 pulgadas con mango de goma</t>
  </si>
  <si>
    <t>27111707-0004</t>
  </si>
  <si>
    <t>Llave Ajustables de 22mm a 12mm</t>
  </si>
  <si>
    <t>27111720-0002</t>
  </si>
  <si>
    <t>Llave angular</t>
  </si>
  <si>
    <t>40161526-0001</t>
  </si>
  <si>
    <t>Llave de filtro</t>
  </si>
  <si>
    <t>27111707-0002</t>
  </si>
  <si>
    <t>Llave Stilsón de 18"</t>
  </si>
  <si>
    <t>27111707-0003</t>
  </si>
  <si>
    <t>Llave Stilsón de 24"</t>
  </si>
  <si>
    <t>31162402-0003</t>
  </si>
  <si>
    <t>Llavin standard (Yale de puño)</t>
  </si>
  <si>
    <t>27112014-0001</t>
  </si>
  <si>
    <t>Machete Ancho</t>
  </si>
  <si>
    <t>27112014-0002</t>
  </si>
  <si>
    <t>Machete Largo</t>
  </si>
  <si>
    <t>52151631-0005</t>
  </si>
  <si>
    <t>Majador de viveres</t>
  </si>
  <si>
    <t>49221505-0001</t>
  </si>
  <si>
    <t>MALLA DE BASKETBALL</t>
  </si>
  <si>
    <t>49221505-0002</t>
  </si>
  <si>
    <t>MALLA DE VOLLEYBALL</t>
  </si>
  <si>
    <t>40142008-0001</t>
  </si>
  <si>
    <t>Manguera de Agua</t>
  </si>
  <si>
    <t>52121501-0003</t>
  </si>
  <si>
    <t>Mantas para e frio</t>
  </si>
  <si>
    <t>41103311-0003</t>
  </si>
  <si>
    <t>Manómetro Comp. R410/404a/22 Mang. 5"</t>
  </si>
  <si>
    <t>60141008-0046</t>
  </si>
  <si>
    <t>Maracas de Animales 3M+</t>
  </si>
  <si>
    <t>27111602-0001</t>
  </si>
  <si>
    <t>Martillo</t>
  </si>
  <si>
    <t>27111720-0001</t>
  </si>
  <si>
    <t>Mezcladoras</t>
  </si>
  <si>
    <t>53121603-0005</t>
  </si>
  <si>
    <t>Mochila tipo back pack 45.5 x 32 x 19 cm</t>
  </si>
  <si>
    <t>53121603-0004</t>
  </si>
  <si>
    <t>MOCHILAS CON KIT JUNTA LOCAL DE PROTECCION</t>
  </si>
  <si>
    <t>43211708-0001</t>
  </si>
  <si>
    <t xml:space="preserve">Mouse </t>
  </si>
  <si>
    <t>31211906-0002</t>
  </si>
  <si>
    <t>Motas antigotas</t>
  </si>
  <si>
    <t>60141008-0010</t>
  </si>
  <si>
    <t>Muñeca En Caja 14 Tipo Ventana En Emp. De 24 Piezas</t>
  </si>
  <si>
    <t>60141008-0031</t>
  </si>
  <si>
    <t>Muñeca Maria Palito</t>
  </si>
  <si>
    <t>60141008-0032</t>
  </si>
  <si>
    <t>Muñeco Minene</t>
  </si>
  <si>
    <t>25171901-0004</t>
  </si>
  <si>
    <t>Neumáticos 225/55-18</t>
  </si>
  <si>
    <t>25172504-0002</t>
  </si>
  <si>
    <t>Neumaticos 235/60 -18</t>
  </si>
  <si>
    <t>25172504-0003</t>
  </si>
  <si>
    <t>Neumáticos 245/65 R17</t>
  </si>
  <si>
    <t>25172504-0004</t>
  </si>
  <si>
    <t>Neumáticos 265/70 R16</t>
  </si>
  <si>
    <t>25171901-0002</t>
  </si>
  <si>
    <t>Neumáticos 700R- 16-12L</t>
  </si>
  <si>
    <t>40142606-0006</t>
  </si>
  <si>
    <t>Niple de 6" x 1" HG</t>
  </si>
  <si>
    <t>23153002-0002</t>
  </si>
  <si>
    <t>Nivel pequeño Nivelado</t>
  </si>
  <si>
    <t>60141008-0049</t>
  </si>
  <si>
    <t>Paquete de Animalitos de Gomas 3+</t>
  </si>
  <si>
    <t>60141008-0045</t>
  </si>
  <si>
    <t>Parché Chino</t>
  </si>
  <si>
    <t>49161603-0001</t>
  </si>
  <si>
    <t>Pelota de Básquetbol</t>
  </si>
  <si>
    <t>60141008-0047</t>
  </si>
  <si>
    <t>Peluche Animales OM+</t>
  </si>
  <si>
    <t>31162407-0001</t>
  </si>
  <si>
    <t>Pestillos a puertas de baño</t>
  </si>
  <si>
    <t>31211506-0002</t>
  </si>
  <si>
    <t>Pintura Verde Olivo 84 Tropical</t>
  </si>
  <si>
    <t>31211502-0002</t>
  </si>
  <si>
    <t>Pintura acrilica superior premium SW6476</t>
  </si>
  <si>
    <t>31211502-0005</t>
  </si>
  <si>
    <t>Pintura azul 44 acrilica</t>
  </si>
  <si>
    <t>31211502-0001</t>
  </si>
  <si>
    <t>Pintura azul positivo acrilica</t>
  </si>
  <si>
    <t>31211502-0004</t>
  </si>
  <si>
    <t>Pintura blanco 50 acrilica</t>
  </si>
  <si>
    <t>31211502-0008</t>
  </si>
  <si>
    <t>Pintura blanco luz 110 acrilica</t>
  </si>
  <si>
    <t>31211502-0003</t>
  </si>
  <si>
    <t xml:space="preserve">Pintura gris plata tipo industrial acrilica </t>
  </si>
  <si>
    <t>60141105-0002</t>
  </si>
  <si>
    <t>Pitos</t>
  </si>
  <si>
    <t>60141008-0048</t>
  </si>
  <si>
    <t>Pizarra Magnenetica de Dibujo 3+</t>
  </si>
  <si>
    <t>31231106-0003</t>
  </si>
  <si>
    <t>Plafón Vinyl Yeso 2x4x7MM (Planchas)</t>
  </si>
  <si>
    <t>52152004-0001</t>
  </si>
  <si>
    <t>Plato de melamina llano</t>
  </si>
  <si>
    <t>Platon de cristal</t>
  </si>
  <si>
    <t>52152004-0007</t>
  </si>
  <si>
    <t>Plato redondo</t>
  </si>
  <si>
    <t>52152004-0008</t>
  </si>
  <si>
    <t>Platos con divisiones plasticos</t>
  </si>
  <si>
    <t>48101805-0001</t>
  </si>
  <si>
    <t>Ponchera de acero inoxidable grande</t>
  </si>
  <si>
    <t>60121405-0001</t>
  </si>
  <si>
    <t>Porta banners tipo Araña</t>
  </si>
  <si>
    <t>31211906-0003</t>
  </si>
  <si>
    <t>Porta rolos</t>
  </si>
  <si>
    <t>42132101-0001</t>
  </si>
  <si>
    <t>Protectores de colchon twin.</t>
  </si>
  <si>
    <t>27112004-0002</t>
  </si>
  <si>
    <t>Rastrillo de Hierro</t>
  </si>
  <si>
    <t>25174004-0002</t>
  </si>
  <si>
    <t>refrigerante 410</t>
  </si>
  <si>
    <t>49221503-0002</t>
  </si>
  <si>
    <t>RODILLERA DEPORTIVA REFORZADA</t>
  </si>
  <si>
    <t>14121504-0001</t>
  </si>
  <si>
    <t>Rollo papel aluminio</t>
  </si>
  <si>
    <t>55121727-0005</t>
  </si>
  <si>
    <t xml:space="preserve">Señaliticos en Acrilico medida 6x14 pulgadas </t>
  </si>
  <si>
    <t>60141008-0063</t>
  </si>
  <si>
    <t>Set de alfombras de goma 4/1</t>
  </si>
  <si>
    <t>60141008-0035</t>
  </si>
  <si>
    <t>Set de Camiones peq. de 3+ años</t>
  </si>
  <si>
    <t>60141008-00036</t>
  </si>
  <si>
    <t>Set de Carrito para Bebe +18 meses</t>
  </si>
  <si>
    <t>6014303-0001</t>
  </si>
  <si>
    <t>Set de Herramienta de juguete</t>
  </si>
  <si>
    <t>60141008-0037</t>
  </si>
  <si>
    <t>Set de Jeep de 3+ años</t>
  </si>
  <si>
    <t>60141008-0038</t>
  </si>
  <si>
    <t>Set de Maracas</t>
  </si>
  <si>
    <t>60141001-0005</t>
  </si>
  <si>
    <t>Set de Pelotas pequeñas de 3+ años</t>
  </si>
  <si>
    <t>52151702-0006</t>
  </si>
  <si>
    <t>Set de cuchillos y cubiertos 16 piezas</t>
  </si>
  <si>
    <t>56112103-0008</t>
  </si>
  <si>
    <t>Sillas para Visitas</t>
  </si>
  <si>
    <t>42192210-0001</t>
  </si>
  <si>
    <t>Silla de Ruedas para adultos</t>
  </si>
  <si>
    <t>42192210-0002</t>
  </si>
  <si>
    <t>Silla de ruedas pediátrica</t>
  </si>
  <si>
    <t>43211509-0005</t>
  </si>
  <si>
    <t>TABLETAS GALAXI TAB A7</t>
  </si>
  <si>
    <t>23101502-0002</t>
  </si>
  <si>
    <t>Taladro de percusión</t>
  </si>
  <si>
    <t>23101502-0003</t>
  </si>
  <si>
    <t>Taladro pra Atornillar</t>
  </si>
  <si>
    <t xml:space="preserve">Tapa caldero grande </t>
  </si>
  <si>
    <t>Tapa caldero mediana</t>
  </si>
  <si>
    <t>48101905-0001</t>
  </si>
  <si>
    <t xml:space="preserve">Taza para Café </t>
  </si>
  <si>
    <t>CAJA 6/1</t>
  </si>
  <si>
    <t>80141605-0001</t>
  </si>
  <si>
    <t>Taza para café con Logo de Institución</t>
  </si>
  <si>
    <t>Tazon alimentacion bebe</t>
  </si>
  <si>
    <t>60141008-0043</t>
  </si>
  <si>
    <t>Teléfono para Bebé 3M +</t>
  </si>
  <si>
    <t>41113601-0002</t>
  </si>
  <si>
    <t>Tester (Multimetro)</t>
  </si>
  <si>
    <t>42231807-0001</t>
  </si>
  <si>
    <t>Teteras grandes</t>
  </si>
  <si>
    <t>42231807-0002</t>
  </si>
  <si>
    <t xml:space="preserve">Teteras pequeñas </t>
  </si>
  <si>
    <t>52152101-0002</t>
  </si>
  <si>
    <t>Termo para cafe</t>
  </si>
  <si>
    <t>31211803-0001</t>
  </si>
  <si>
    <t>Thinner</t>
  </si>
  <si>
    <t>27112007-0002</t>
  </si>
  <si>
    <t>Tijera para Podar</t>
  </si>
  <si>
    <t>39121406-0005</t>
  </si>
  <si>
    <t>Tomacorriennte E Interruptor Combinado</t>
  </si>
  <si>
    <t>39121406-0002</t>
  </si>
  <si>
    <t>Tomacorriente</t>
  </si>
  <si>
    <t>39121406-0003</t>
  </si>
  <si>
    <t>Tomacorriente para UPS</t>
  </si>
  <si>
    <t>26121629-0005</t>
  </si>
  <si>
    <t>Triángulos Reflectivos para Emergencias</t>
  </si>
  <si>
    <t>42212201-0002</t>
  </si>
  <si>
    <t>Trituradores de pildoras</t>
  </si>
  <si>
    <t>24121807-0007</t>
  </si>
  <si>
    <t>Urnas Acrilicas de 1/8, 4 pies de alto cuadrada y con sellos de seguridad.</t>
  </si>
  <si>
    <t>30102403-0001</t>
  </si>
  <si>
    <t>Varilla</t>
  </si>
  <si>
    <t>23171512-0002</t>
  </si>
  <si>
    <t>Varilla de Plata 0%</t>
  </si>
  <si>
    <t>52151504-0010</t>
  </si>
  <si>
    <t>Vasos plasticos de 16oz</t>
  </si>
  <si>
    <t>52151504-0011</t>
  </si>
  <si>
    <t>Vasos plasticos de 7oz</t>
  </si>
  <si>
    <t>52152002-0009</t>
  </si>
  <si>
    <t>Zafacones con tapa</t>
  </si>
  <si>
    <t>40141702-0011</t>
  </si>
  <si>
    <t>Zinc en Laminas</t>
  </si>
  <si>
    <t>31151504-0002</t>
  </si>
  <si>
    <t>Cuerdas para saltar</t>
  </si>
  <si>
    <t>60141101-0002</t>
  </si>
  <si>
    <t>Celulares plasticos de juguete</t>
  </si>
  <si>
    <t>60101404-0001</t>
  </si>
  <si>
    <t>Collares de perla de colores</t>
  </si>
  <si>
    <t>53102502-0022</t>
  </si>
  <si>
    <t>Corbatas para adultos estampadas</t>
  </si>
  <si>
    <t>53102502-0019</t>
  </si>
  <si>
    <t>Corbatas para niños color gris</t>
  </si>
  <si>
    <t>53102502-0016</t>
  </si>
  <si>
    <t>Corbatas para niños color negro</t>
  </si>
  <si>
    <t>53102502-0018</t>
  </si>
  <si>
    <t>Corbatas para niños de color amarillo</t>
  </si>
  <si>
    <t>53102502-0020</t>
  </si>
  <si>
    <t>Corbatas para niños de color azul</t>
  </si>
  <si>
    <t>53102502-0021</t>
  </si>
  <si>
    <t>Corbatas para niños de color blanco</t>
  </si>
  <si>
    <t>53102502-0017</t>
  </si>
  <si>
    <t>Corbatas para niños de color rojo</t>
  </si>
  <si>
    <t>53102502-0015</t>
  </si>
  <si>
    <t>Corbatines para niños color amarillo</t>
  </si>
  <si>
    <t>53102502-0004</t>
  </si>
  <si>
    <t>Corbatines para niños color azul</t>
  </si>
  <si>
    <t>53102502-0003</t>
  </si>
  <si>
    <t>Corbatines para niños color gris</t>
  </si>
  <si>
    <t>53102502-0001</t>
  </si>
  <si>
    <t>Corbatines para niños color negro</t>
  </si>
  <si>
    <t>53102502-0002</t>
  </si>
  <si>
    <t>Corbatines para niños color rojo</t>
  </si>
  <si>
    <t>60101403-0001</t>
  </si>
  <si>
    <t>Corona para reyes magos</t>
  </si>
  <si>
    <t>56101811-0001</t>
  </si>
  <si>
    <t>Cunas de Madera</t>
  </si>
  <si>
    <t>53102509-0007</t>
  </si>
  <si>
    <t>Escarchas color amarillo</t>
  </si>
  <si>
    <t>53102509-0003</t>
  </si>
  <si>
    <t>Escarchas color azul</t>
  </si>
  <si>
    <t>53102509-0004</t>
  </si>
  <si>
    <t>Escarchas color dorado</t>
  </si>
  <si>
    <t>53102509-0006</t>
  </si>
  <si>
    <t>Escarchas color morado</t>
  </si>
  <si>
    <t>53102509-0005</t>
  </si>
  <si>
    <t>Escarchas color plateado</t>
  </si>
  <si>
    <t>53102509-0001</t>
  </si>
  <si>
    <t>Escarchas color rojo</t>
  </si>
  <si>
    <t>53102509-0002</t>
  </si>
  <si>
    <t xml:space="preserve">Escarchas color verde </t>
  </si>
  <si>
    <t>60141101-0008</t>
  </si>
  <si>
    <t>Fruta plastica fresa</t>
  </si>
  <si>
    <t>60141101-0007</t>
  </si>
  <si>
    <t>Fruta plastica guineo</t>
  </si>
  <si>
    <t>60141101-0010</t>
  </si>
  <si>
    <t>Fruta plastica mango</t>
  </si>
  <si>
    <t>60141101-0004</t>
  </si>
  <si>
    <t>Fruta plastica manzana roja</t>
  </si>
  <si>
    <t>60141101-0005</t>
  </si>
  <si>
    <t>Fruta plastica manzana verde</t>
  </si>
  <si>
    <t>60141101-0006</t>
  </si>
  <si>
    <t xml:space="preserve">Fruta plastica pera </t>
  </si>
  <si>
    <t>60141101-0009</t>
  </si>
  <si>
    <t>Fruta plastica piña</t>
  </si>
  <si>
    <t>60141101-0003</t>
  </si>
  <si>
    <t xml:space="preserve">Fruta plastica ramillete de uva </t>
  </si>
  <si>
    <t>60141101-0011</t>
  </si>
  <si>
    <t xml:space="preserve">Frutas plastica limon </t>
  </si>
  <si>
    <t>53102504-0003</t>
  </si>
  <si>
    <t>Guantes para mimo (pares)</t>
  </si>
  <si>
    <t>60141101-0013</t>
  </si>
  <si>
    <t>Guira pequeña</t>
  </si>
  <si>
    <t>53121603-0006</t>
  </si>
  <si>
    <t>Macuto de guano</t>
  </si>
  <si>
    <t>60141101-0015</t>
  </si>
  <si>
    <t>Maracas folkloricas</t>
  </si>
  <si>
    <t>60141101-0017</t>
  </si>
  <si>
    <t xml:space="preserve">Nariz de payaso </t>
  </si>
  <si>
    <t>60123403-0001</t>
  </si>
  <si>
    <t>Ojos movibles</t>
  </si>
  <si>
    <t>PAQUETE 100/1</t>
  </si>
  <si>
    <t>53102501-0007</t>
  </si>
  <si>
    <t>Pashmina color amarillo</t>
  </si>
  <si>
    <t>60141101-0016</t>
  </si>
  <si>
    <t>Pandero de cuero</t>
  </si>
  <si>
    <t>53102501-0008</t>
  </si>
  <si>
    <t>Pashmina color azul</t>
  </si>
  <si>
    <t>53102501-0006</t>
  </si>
  <si>
    <t>Pashmina color morado</t>
  </si>
  <si>
    <t>53102501-0005</t>
  </si>
  <si>
    <t>Pashmina color rojo</t>
  </si>
  <si>
    <t>60141001-0001</t>
  </si>
  <si>
    <t xml:space="preserve">Pelotas inflables plasticas (no playeras) </t>
  </si>
  <si>
    <t>53102513-0010</t>
  </si>
  <si>
    <t>Pelucas cortas sintécticas de color morado</t>
  </si>
  <si>
    <t>53102513-0006</t>
  </si>
  <si>
    <t>Pelucas sintécrticas largas color rosado</t>
  </si>
  <si>
    <t>53102513-0011</t>
  </si>
  <si>
    <t>Pelucas sintécticas corta de color rosado</t>
  </si>
  <si>
    <t>53102513-0009</t>
  </si>
  <si>
    <t>Pelucas sintécticas corta de color verde</t>
  </si>
  <si>
    <t>53102513-0012</t>
  </si>
  <si>
    <t>Pelucas sintécticas cortas color negro</t>
  </si>
  <si>
    <t>53102513-0008</t>
  </si>
  <si>
    <t>Pelucas sintécticas cortas color rubio</t>
  </si>
  <si>
    <t>Pelucas sintécticas larga color rojo</t>
  </si>
  <si>
    <t>53102513-0005</t>
  </si>
  <si>
    <t>Pelucas sintécticas largas color morado</t>
  </si>
  <si>
    <t>53102513-0007</t>
  </si>
  <si>
    <t>Pelucas sintécticas largas color negro</t>
  </si>
  <si>
    <t>53102513-0003</t>
  </si>
  <si>
    <t>Pelucas sintécticas largas color rubio</t>
  </si>
  <si>
    <t>53102513-0004</t>
  </si>
  <si>
    <t>Pelucas sintécticas largas color verde</t>
  </si>
  <si>
    <t>53102513-0020</t>
  </si>
  <si>
    <t>Pelucas sinteticas cortas color rojo</t>
  </si>
  <si>
    <t>5307-0001</t>
  </si>
  <si>
    <t xml:space="preserve">Perchero ajustable para ropa  </t>
  </si>
  <si>
    <t>60141018-0001</t>
  </si>
  <si>
    <t>Pompones paquete</t>
  </si>
  <si>
    <t>53102503-0014</t>
  </si>
  <si>
    <t>Sombrero de paja de ala ancha para adulto</t>
  </si>
  <si>
    <t>53102503-0024</t>
  </si>
  <si>
    <t xml:space="preserve">Sombrero policía </t>
  </si>
  <si>
    <t>53102503-0015</t>
  </si>
  <si>
    <t>Sombreros de playa tipo pamela</t>
  </si>
  <si>
    <t>53102503-0023</t>
  </si>
  <si>
    <t>Sombreros tipo casual para adolescentes  (blanco)</t>
  </si>
  <si>
    <t>53102503-0022</t>
  </si>
  <si>
    <t>Sombreros tipo casual para adolescentes color azul</t>
  </si>
  <si>
    <t>53102503-0020</t>
  </si>
  <si>
    <t>Sombreros tipo casual para adolescentes colr marrón</t>
  </si>
  <si>
    <t>53102503-0021</t>
  </si>
  <si>
    <t>Sombreros tipo casual para adolescentes negro</t>
  </si>
  <si>
    <t>53102503-0018</t>
  </si>
  <si>
    <t>Sombreros tipo casual para niños color azul</t>
  </si>
  <si>
    <t>53102503-0019</t>
  </si>
  <si>
    <t>Sombreros tipo casual para niños color blanco</t>
  </si>
  <si>
    <t>53102503-0016</t>
  </si>
  <si>
    <t xml:space="preserve">Sombreros tipo casual para niños marrón </t>
  </si>
  <si>
    <t>53102503-0017</t>
  </si>
  <si>
    <t>Sombreros tipo casual para niños negro</t>
  </si>
  <si>
    <t>60141101-0014</t>
  </si>
  <si>
    <t>Tamboritas</t>
  </si>
  <si>
    <t>53102203-0001</t>
  </si>
  <si>
    <t>Traje foklorico para niña</t>
  </si>
  <si>
    <t>53102203-0002</t>
  </si>
  <si>
    <t>Traje folklorico p/ adolescente femenina</t>
  </si>
  <si>
    <t>60121123-0001</t>
  </si>
  <si>
    <t>Abanico de mano</t>
  </si>
  <si>
    <t>60122801-0002</t>
  </si>
  <si>
    <t>Antifaz de color dorado</t>
  </si>
  <si>
    <t>60122801-0003</t>
  </si>
  <si>
    <t>Antifaz de color negro</t>
  </si>
  <si>
    <t>60122801-0001</t>
  </si>
  <si>
    <t>Antifaz de color rojo</t>
  </si>
  <si>
    <t>49211802-0001</t>
  </si>
  <si>
    <t>Aros de colores</t>
  </si>
  <si>
    <t>49121508-0002</t>
  </si>
  <si>
    <t>Banqueta plastica</t>
  </si>
  <si>
    <t>60141101-0001</t>
  </si>
  <si>
    <t>Bates de plastico con pelota</t>
  </si>
  <si>
    <t>53102502-0013</t>
  </si>
  <si>
    <t>Breteles para adultos color azul</t>
  </si>
  <si>
    <t>53102502-0014</t>
  </si>
  <si>
    <t>Breteles para adultos color blanco</t>
  </si>
  <si>
    <t>53102502-0011</t>
  </si>
  <si>
    <t>Breteles para adultos color gris</t>
  </si>
  <si>
    <t>53102502-0012</t>
  </si>
  <si>
    <t>Breteles para adultos color negro</t>
  </si>
  <si>
    <t>53102502-0010</t>
  </si>
  <si>
    <t>Breteles para adultos color rojo</t>
  </si>
  <si>
    <t>53102502-0008</t>
  </si>
  <si>
    <t>Breteles para niños color azul</t>
  </si>
  <si>
    <t>53102502-0009</t>
  </si>
  <si>
    <t>Breteles para niños color blanco</t>
  </si>
  <si>
    <t>53102502-0006</t>
  </si>
  <si>
    <t>Breteles para niños color gris</t>
  </si>
  <si>
    <t>53102502-0007</t>
  </si>
  <si>
    <t>Breteles para niños color negro</t>
  </si>
  <si>
    <t>53102502-0005</t>
  </si>
  <si>
    <t>Breteles para niños color rojo</t>
  </si>
  <si>
    <t>53121804-0001</t>
  </si>
  <si>
    <t>Caja de herramienta para maquillaje</t>
  </si>
  <si>
    <t>53121603-0007</t>
  </si>
  <si>
    <t>Canasta de guano</t>
  </si>
  <si>
    <t>53103101-0001</t>
  </si>
  <si>
    <t>Chalecos de motorista color verde</t>
  </si>
  <si>
    <t>5301-0001</t>
  </si>
  <si>
    <t>Chalecos de motoristas color mamey</t>
  </si>
  <si>
    <t>53102513-0019</t>
  </si>
  <si>
    <t>Cinta gruesa color amarillo</t>
  </si>
  <si>
    <t>53102513-0016</t>
  </si>
  <si>
    <t>Cinta gruesa color azul</t>
  </si>
  <si>
    <t>53102513-0017</t>
  </si>
  <si>
    <t>Cinta gruesa color blanco</t>
  </si>
  <si>
    <t>53102513-0018</t>
  </si>
  <si>
    <t>Cinta gruesa color morado</t>
  </si>
  <si>
    <t>53102513-0014</t>
  </si>
  <si>
    <t>Cinta gruesa color rojo</t>
  </si>
  <si>
    <t>53102513-0015</t>
  </si>
  <si>
    <t>Cinta gruesa color rosado</t>
  </si>
  <si>
    <t>53102513-0013</t>
  </si>
  <si>
    <t>Cinta gruesa color verde</t>
  </si>
  <si>
    <t>60101411-0001</t>
  </si>
  <si>
    <t>Claves de percusion</t>
  </si>
  <si>
    <t>Inventario por Almacén: ACTIVO FIJO</t>
  </si>
  <si>
    <t>40101701-0010</t>
  </si>
  <si>
    <t>Aire acondicionado 12,000 BTU Inverter</t>
  </si>
  <si>
    <t>40101701-0009</t>
  </si>
  <si>
    <t>Aire acondicionado 18,000 BTU Inverter</t>
  </si>
  <si>
    <t>39122303-0002</t>
  </si>
  <si>
    <t>Bocina 2.1 Tenocmaster M/C252KU-VV1-BT</t>
  </si>
  <si>
    <t>24111507-0003</t>
  </si>
  <si>
    <t xml:space="preserve">Bulto para herramientas </t>
  </si>
  <si>
    <t>26121605-0001</t>
  </si>
  <si>
    <t>Cables de jumpear bateria</t>
  </si>
  <si>
    <t>56101539-0001</t>
  </si>
  <si>
    <t>Camarotes de Hierro de 163 cm * 200 cm</t>
  </si>
  <si>
    <t>56101508-0008</t>
  </si>
  <si>
    <t>Colchón para cuna 26x41x3"</t>
  </si>
  <si>
    <t>56101508-0009</t>
  </si>
  <si>
    <t>Colchón para cuna 27x3 x50"</t>
  </si>
  <si>
    <t>56101508-0010</t>
  </si>
  <si>
    <t>Colchón para cuna 27x50x4"</t>
  </si>
  <si>
    <t>56101804-0005</t>
  </si>
  <si>
    <t xml:space="preserve">Colchones para Cuna </t>
  </si>
  <si>
    <t>56101508-0002</t>
  </si>
  <si>
    <t>Colchones para cuna 26" x 52"</t>
  </si>
  <si>
    <t>56101508-0004</t>
  </si>
  <si>
    <t>Colchones para cuna 36" x 18"</t>
  </si>
  <si>
    <t>56101508-0003</t>
  </si>
  <si>
    <t>Colchones para cuna 48" x 24"</t>
  </si>
  <si>
    <t>56101508-0005</t>
  </si>
  <si>
    <t>Colchones para cuna 54" x 30"</t>
  </si>
  <si>
    <t>43211507-0012</t>
  </si>
  <si>
    <t>Computadoras Optiplex 3080</t>
  </si>
  <si>
    <t>47121702-0004</t>
  </si>
  <si>
    <t>Contenedor de basura plastico 13 litros 29.2cmx20.3cmx32.1 cm</t>
  </si>
  <si>
    <t>56101714-0001</t>
  </si>
  <si>
    <t>Credenza laminado</t>
  </si>
  <si>
    <t>56111902-0001</t>
  </si>
  <si>
    <t>Escaleras de Acero con de 2 Peldaño</t>
  </si>
  <si>
    <t>52141538-0001</t>
  </si>
  <si>
    <t>Esterilizador de Biberones</t>
  </si>
  <si>
    <t>52141802-0001</t>
  </si>
  <si>
    <t>Estufas Eléctricas de 2 Hornillas</t>
  </si>
  <si>
    <t>52141546-0001</t>
  </si>
  <si>
    <t>Extractor de grasa</t>
  </si>
  <si>
    <t>24101612-0002</t>
  </si>
  <si>
    <t>Gatos para camion 10 toneladas</t>
  </si>
  <si>
    <t>24101612-0001</t>
  </si>
  <si>
    <t>Gatos para camionetas 5 toneladas</t>
  </si>
  <si>
    <t>52141526-0001</t>
  </si>
  <si>
    <t>Grecas para café de 12 Tazas</t>
  </si>
  <si>
    <t>43212110-0004</t>
  </si>
  <si>
    <t>Impresora HP LasetJet pro M404N</t>
  </si>
  <si>
    <t>32121705-0002</t>
  </si>
  <si>
    <t>Inversores de 1.5KW 120VAC-12VDC Phase II</t>
  </si>
  <si>
    <t>27111715-0001</t>
  </si>
  <si>
    <t>Juego de llave mono mando con ducha</t>
  </si>
  <si>
    <t>PAQUETE 7/1</t>
  </si>
  <si>
    <t>47111501-0001</t>
  </si>
  <si>
    <t>Lavadora Industrial tipo lavanderia 35 libras</t>
  </si>
  <si>
    <t>47111501-0003</t>
  </si>
  <si>
    <t>Licuadora lndustrial</t>
  </si>
  <si>
    <t>52141524-0001</t>
  </si>
  <si>
    <t>Licuadora Pequeña</t>
  </si>
  <si>
    <t>27111726-0001</t>
  </si>
  <si>
    <t xml:space="preserve">Llave de rueda para camioneta </t>
  </si>
  <si>
    <t>52141502-0001</t>
  </si>
  <si>
    <t>Nevera bebedero de Agua</t>
  </si>
  <si>
    <t>43222604-0004</t>
  </si>
  <si>
    <t>Pantallas KLIFX 100-para Proyector</t>
  </si>
  <si>
    <t>27112111-0001</t>
  </si>
  <si>
    <t xml:space="preserve">Pinzas de Corte #6 </t>
  </si>
  <si>
    <t>23101510-0001</t>
  </si>
  <si>
    <t>Pulidora DW angular 4 ½"</t>
  </si>
  <si>
    <t>27111801-0002</t>
  </si>
  <si>
    <t>Rueda de medir</t>
  </si>
  <si>
    <t>47111501-0002</t>
  </si>
  <si>
    <t>Secadora de ropa Indutrial 42 libras</t>
  </si>
  <si>
    <t>56101504-0003</t>
  </si>
  <si>
    <t>SILLAS PLEGABLES</t>
  </si>
  <si>
    <t>56101522-0002</t>
  </si>
  <si>
    <t>Sillas Técnicas ergonómicas con Brazos</t>
  </si>
  <si>
    <t>45111609-0001</t>
  </si>
  <si>
    <t>Sistema de proyección o proyectores</t>
  </si>
  <si>
    <t>56112103-0006</t>
  </si>
  <si>
    <t>Sofá Moser C/ OTTMAN DGRAY R/DG11/22</t>
  </si>
  <si>
    <t>52161505-0001</t>
  </si>
  <si>
    <t>Televisor 65 pulgadas.</t>
  </si>
  <si>
    <t>52141522-0001</t>
  </si>
  <si>
    <t>Tostadora 110v-60HZ 1500W</t>
  </si>
  <si>
    <t>24102004-0003</t>
  </si>
  <si>
    <t>Tramería de cinco (5) niveles con base de formica 72"</t>
  </si>
  <si>
    <t>43222604-0003</t>
  </si>
  <si>
    <t>UPS APC Smart 3.OKVA 2.7 W</t>
  </si>
  <si>
    <t>211507-0001</t>
  </si>
  <si>
    <t>UPS Forza NT- 511D</t>
  </si>
  <si>
    <t>56101705-0001</t>
  </si>
  <si>
    <t>Vitrina para Medicamentos</t>
  </si>
  <si>
    <t>NOVIEMBRE   2022</t>
  </si>
  <si>
    <t>CONTEO AL 30/11/2022</t>
  </si>
  <si>
    <t>NOVIEMBRE 2022</t>
  </si>
  <si>
    <t>CONTEO 30/11/2022</t>
  </si>
  <si>
    <t>50111510-0004</t>
  </si>
  <si>
    <t>Carne de bistec sin hueso fesca</t>
  </si>
  <si>
    <t>50111510-0002</t>
  </si>
  <si>
    <t>Carne de res molida fresca</t>
  </si>
  <si>
    <t>50112001-0005</t>
  </si>
  <si>
    <t>Chuleta fresca de cerdo rebanada</t>
  </si>
  <si>
    <t>50181903-0001</t>
  </si>
  <si>
    <t>Galletas saladas</t>
  </si>
  <si>
    <t>50221001-0002</t>
  </si>
  <si>
    <t>Guandules verdes enlatados 15 onz</t>
  </si>
  <si>
    <t>50131703-0001</t>
  </si>
  <si>
    <t>Mantequilla pura de leche 1 lb</t>
  </si>
  <si>
    <t>50111510-0012</t>
  </si>
  <si>
    <t>Muslo de pollo</t>
  </si>
  <si>
    <t>50192902-0003</t>
  </si>
  <si>
    <t xml:space="preserve">Pasta natural estable sin refrigerar (Fideo) Paquete de 1 libra </t>
  </si>
  <si>
    <t>50111510-0007</t>
  </si>
  <si>
    <t>Pollo entero congelado sin equipaje</t>
  </si>
  <si>
    <t>42231801-0001</t>
  </si>
  <si>
    <t xml:space="preserve">Suplemento alimenticio para jóvenes y adultos liquido 8 onz gr (Vainilla, fresa y Chocolate ) </t>
  </si>
  <si>
    <t>42231801-0004</t>
  </si>
  <si>
    <t>Suplemento Nutricional para embarazada , gestantes y lactantes</t>
  </si>
  <si>
    <t>50131701-0004</t>
  </si>
  <si>
    <t>Yogurt en potes 8 onz</t>
  </si>
  <si>
    <t>NOVIEMBRE  2022</t>
  </si>
  <si>
    <t>553131661-0002</t>
  </si>
  <si>
    <t>Crema para Pañalitis</t>
  </si>
  <si>
    <t>53131606-0001</t>
  </si>
  <si>
    <t>Desodorante en roll on antitranspirante</t>
  </si>
  <si>
    <t>47131805-0009</t>
  </si>
  <si>
    <t>Jabon de cuaba en pasta</t>
  </si>
  <si>
    <t>53131608-0011</t>
  </si>
  <si>
    <t>Jabon de fregar en crem 426 gm</t>
  </si>
  <si>
    <t>52151502-0002</t>
  </si>
  <si>
    <t>Platos desechables No.9</t>
  </si>
  <si>
    <t>PAQ 25/1</t>
  </si>
  <si>
    <t>47131805-0008</t>
  </si>
  <si>
    <t>Suavizante para ropa</t>
  </si>
  <si>
    <t>52152102-0001</t>
  </si>
  <si>
    <t>Vasos plasticos 16 onz</t>
  </si>
  <si>
    <t>CONTEO 330/11/2022</t>
  </si>
  <si>
    <t>14111701-0004</t>
  </si>
  <si>
    <t>Etiqueta de precios</t>
  </si>
  <si>
    <t>PAQUETES</t>
  </si>
  <si>
    <t>13102009-0001</t>
  </si>
  <si>
    <t>Foami escarchado 5/1</t>
  </si>
  <si>
    <t>PAQUETE 5/1</t>
  </si>
  <si>
    <t>44121804-0001</t>
  </si>
  <si>
    <t>Goma de borrar blanca</t>
  </si>
  <si>
    <t>1411700-0003</t>
  </si>
  <si>
    <t>Hilo de lana colores variados</t>
  </si>
  <si>
    <t>44121701-0008</t>
  </si>
  <si>
    <t>44121706-0001</t>
  </si>
  <si>
    <t>Lapiz de Carbon</t>
  </si>
  <si>
    <t>60121104-0001</t>
  </si>
  <si>
    <t>Papelografo</t>
  </si>
  <si>
    <t>60121226-0001</t>
  </si>
  <si>
    <t>Pinceles tamaños variados</t>
  </si>
  <si>
    <t>Inventario por Almacén: DESECHABLES</t>
  </si>
  <si>
    <t>52151605-0001</t>
  </si>
  <si>
    <t>Abridor de latas</t>
  </si>
  <si>
    <t>52151503-0001</t>
  </si>
  <si>
    <t>Cuchara desechables 25/1</t>
  </si>
  <si>
    <t>53102306-0002</t>
  </si>
  <si>
    <t>Pañales Desechables para Adultos Size M</t>
  </si>
  <si>
    <t>12162201-0001</t>
  </si>
  <si>
    <t>Cebion Gotas</t>
  </si>
  <si>
    <t>41103311-0001</t>
  </si>
  <si>
    <t>Medising Tirillas MS-2</t>
  </si>
  <si>
    <t>42131606-0007</t>
  </si>
  <si>
    <t>Brazalates de Identificacion Rosado</t>
  </si>
  <si>
    <t>42181501-0001</t>
  </si>
  <si>
    <t xml:space="preserve">Baja Lengua De Madera </t>
  </si>
  <si>
    <t>42182103-0002</t>
  </si>
  <si>
    <t>Estetoscopio de juguete</t>
  </si>
  <si>
    <t xml:space="preserve">Mesa de balanza pediátrica </t>
  </si>
  <si>
    <t>42271802-0002</t>
  </si>
  <si>
    <t xml:space="preserve">Mascarillas para Nebulizar Pediátricas </t>
  </si>
  <si>
    <t>42311505-0001</t>
  </si>
  <si>
    <t>Venda Elastica 4x5</t>
  </si>
  <si>
    <t>42311511-0003</t>
  </si>
  <si>
    <t xml:space="preserve">Gasa Estéril 4*4 </t>
  </si>
  <si>
    <t>42311902-0003</t>
  </si>
  <si>
    <t>Base para bolsa de colostomia #32</t>
  </si>
  <si>
    <t>42312401-0001</t>
  </si>
  <si>
    <t>Parche de cicatrizacion</t>
  </si>
  <si>
    <t>47131805-0015</t>
  </si>
  <si>
    <t>Jabon De Azufre Pasta 100 G</t>
  </si>
  <si>
    <t>51101507-0037</t>
  </si>
  <si>
    <t>Hierro dextrano ampollas</t>
  </si>
  <si>
    <t>51101507-0044</t>
  </si>
  <si>
    <t>Reumisone Tabletas</t>
  </si>
  <si>
    <t>51101507-0052</t>
  </si>
  <si>
    <t>Buedesonida Ampollas</t>
  </si>
  <si>
    <t>51101507-0072</t>
  </si>
  <si>
    <t>Apeten 240ml</t>
  </si>
  <si>
    <t>51101508-0002</t>
  </si>
  <si>
    <t>Levofloxacina inyectable 5%</t>
  </si>
  <si>
    <t>51101511-0015</t>
  </si>
  <si>
    <t>Amoxixilina suspension 120ml</t>
  </si>
  <si>
    <t>51101542-0001</t>
  </si>
  <si>
    <t>Erocetin 250mg suspension</t>
  </si>
  <si>
    <t>51101542-0004</t>
  </si>
  <si>
    <t>Ciprofloxacina en dextrosa 5%</t>
  </si>
  <si>
    <t>51101572-0001</t>
  </si>
  <si>
    <t>Azitromicina suspencion 200 mg</t>
  </si>
  <si>
    <t>51101582-0006</t>
  </si>
  <si>
    <t>A &amp; D Unguento 60g</t>
  </si>
  <si>
    <t>51101809-0005</t>
  </si>
  <si>
    <t xml:space="preserve">Fulkain Suspension </t>
  </si>
  <si>
    <t>51101824-0001</t>
  </si>
  <si>
    <t>Shampoo Costra Lactea</t>
  </si>
  <si>
    <t>51102707-0011</t>
  </si>
  <si>
    <t>Clorhexidina Jabon</t>
  </si>
  <si>
    <t>51102718-0001</t>
  </si>
  <si>
    <t>Nitrato de plata de crema</t>
  </si>
  <si>
    <t>51122104-0002</t>
  </si>
  <si>
    <t>Metiom 10mg (Sobres)</t>
  </si>
  <si>
    <t>CAJA 28/1</t>
  </si>
  <si>
    <t>51131709-0002</t>
  </si>
  <si>
    <t>Betabiotic crema</t>
  </si>
  <si>
    <t>Tubo</t>
  </si>
  <si>
    <t>51141504-0001</t>
  </si>
  <si>
    <t>Lamotrigina 25mg</t>
  </si>
  <si>
    <t>51141513-0001</t>
  </si>
  <si>
    <t>Gabapenita Tabletas 600mg</t>
  </si>
  <si>
    <t>51141518-0002</t>
  </si>
  <si>
    <t xml:space="preserve">Leviteracetan 100 Mg Jarabe </t>
  </si>
  <si>
    <t>51141528-0001</t>
  </si>
  <si>
    <t xml:space="preserve">Topiramato 25 mg (Topamax) Tabletas </t>
  </si>
  <si>
    <t>51141530-0004</t>
  </si>
  <si>
    <t>Valproato de Magnesio 100ML</t>
  </si>
  <si>
    <t>51141533-0010</t>
  </si>
  <si>
    <t>Acido Valproico 200mg Solución frasco 40ml</t>
  </si>
  <si>
    <t>51141615-0003</t>
  </si>
  <si>
    <t>Aripiprazol Suspension ( Frasco)</t>
  </si>
  <si>
    <t>51141633-0002</t>
  </si>
  <si>
    <t>Escitalopram 10mg</t>
  </si>
  <si>
    <t>51141702-0004</t>
  </si>
  <si>
    <t>Risperidona Tabletas 2 Mg</t>
  </si>
  <si>
    <t>51141703-0003</t>
  </si>
  <si>
    <t xml:space="preserve">Olanzapina (Ziprexa) 10mg Cajas 30/1 </t>
  </si>
  <si>
    <t>51141709-0001</t>
  </si>
  <si>
    <t>Flufenazina tableta 5mg</t>
  </si>
  <si>
    <t>51141715-0004</t>
  </si>
  <si>
    <t>Clozadel 100 mg</t>
  </si>
  <si>
    <t>51142001-000</t>
  </si>
  <si>
    <t>Acetaminofen Jarabe 30ml</t>
  </si>
  <si>
    <t>51142001-0004</t>
  </si>
  <si>
    <t>Acetaminofen Jarabe 120ml</t>
  </si>
  <si>
    <t>51142002-0001</t>
  </si>
  <si>
    <t>Aceite salicilado al 2%</t>
  </si>
  <si>
    <t>51142104-0008</t>
  </si>
  <si>
    <t>Diclofenac jarabe 60ml Tabletas</t>
  </si>
  <si>
    <t>51142303-0001</t>
  </si>
  <si>
    <t xml:space="preserve">Naltima 50 mg </t>
  </si>
  <si>
    <t>51161508-0007</t>
  </si>
  <si>
    <t>Neumocort 200mg</t>
  </si>
  <si>
    <t>51161623-0004</t>
  </si>
  <si>
    <t>Hiderax solucion oral</t>
  </si>
  <si>
    <t>51161701-0003</t>
  </si>
  <si>
    <t xml:space="preserve">Acetilcisteina 600 MG </t>
  </si>
  <si>
    <t>51161703-0001</t>
  </si>
  <si>
    <t xml:space="preserve">Budesodine para nebulizar Bulbo (Pulmicort)  </t>
  </si>
  <si>
    <t>51161808-0001</t>
  </si>
  <si>
    <t>Acrotussion Gotas</t>
  </si>
  <si>
    <t>51171504-0002</t>
  </si>
  <si>
    <t>Milpax Suspension</t>
  </si>
  <si>
    <t>51171608-0002</t>
  </si>
  <si>
    <t xml:space="preserve">Glicerina Supositorios Pediatricos </t>
  </si>
  <si>
    <t>51171709-0001</t>
  </si>
  <si>
    <t xml:space="preserve">Levadura Saccharomyces Boulardii (Pediaflora) </t>
  </si>
  <si>
    <t>51171806-0003</t>
  </si>
  <si>
    <t>Motillum Jarabe</t>
  </si>
  <si>
    <t>51171909-0002</t>
  </si>
  <si>
    <t xml:space="preserve">Omeprazol Tabletas </t>
  </si>
  <si>
    <t>51181506-0004</t>
  </si>
  <si>
    <t>Insulina Apidra</t>
  </si>
  <si>
    <t>51181707-0005</t>
  </si>
  <si>
    <t xml:space="preserve">Shampoo Costra Lactea  </t>
  </si>
  <si>
    <t>51181749-0006</t>
  </si>
  <si>
    <t>Meta spray nasal pediatrico</t>
  </si>
  <si>
    <t>51191905-0006</t>
  </si>
  <si>
    <t xml:space="preserve">Vicasol Gotas </t>
  </si>
  <si>
    <t>51191905-0022</t>
  </si>
  <si>
    <t xml:space="preserve">Carnisin jarabe </t>
  </si>
  <si>
    <t>51191905-0031</t>
  </si>
  <si>
    <t>Aceite Higado De Bacalao</t>
  </si>
  <si>
    <t>51191905-0038</t>
  </si>
  <si>
    <t>Omega 3 y omega 6 perlas 9mg (100 sofgels)</t>
  </si>
  <si>
    <t>51191905-0040</t>
  </si>
  <si>
    <t>Vitamina A 100,000 IU 500 tabs</t>
  </si>
  <si>
    <t>53131608-0004</t>
  </si>
  <si>
    <t>Jabon para bebe 140 gr</t>
  </si>
  <si>
    <t>53131616-0003</t>
  </si>
  <si>
    <t xml:space="preserve">Dermacortine Crema </t>
  </si>
  <si>
    <t>CONTEO 30/11/22</t>
  </si>
  <si>
    <t>55121715-0001</t>
  </si>
  <si>
    <t xml:space="preserve">Bandera institucionales de exterior </t>
  </si>
  <si>
    <t>55121715-0002</t>
  </si>
  <si>
    <t>Bandera institucionales de interior</t>
  </si>
  <si>
    <t>Banderas nacionales de interior</t>
  </si>
  <si>
    <r>
      <rPr>
        <sz val="11"/>
        <color rgb="FF000000"/>
        <rFont val="Calibri"/>
        <family val="2"/>
        <scheme val="minor"/>
      </rPr>
      <t>31162414-0004</t>
    </r>
  </si>
  <si>
    <r>
      <rPr>
        <sz val="11"/>
        <color rgb="FF000000"/>
        <rFont val="Calibri"/>
        <family val="2"/>
        <scheme val="minor"/>
      </rPr>
      <t>Abrazadera para tubo tipo uña 1/2</t>
    </r>
  </si>
  <si>
    <r>
      <rPr>
        <sz val="11"/>
        <color rgb="FF000000"/>
        <rFont val="Calibri"/>
        <family val="2"/>
        <scheme val="minor"/>
      </rPr>
      <t>20</t>
    </r>
  </si>
  <si>
    <r>
      <rPr>
        <sz val="11"/>
        <color rgb="FF000000"/>
        <rFont val="Calibri"/>
        <family val="2"/>
        <scheme val="minor"/>
      </rPr>
      <t>UNIDAD</t>
    </r>
  </si>
  <si>
    <r>
      <rPr>
        <sz val="11"/>
        <color rgb="FF000000"/>
        <rFont val="Calibri"/>
        <family val="2"/>
        <scheme val="minor"/>
      </rPr>
      <t>31162414-0005</t>
    </r>
  </si>
  <si>
    <r>
      <rPr>
        <sz val="11"/>
        <color rgb="FF000000"/>
        <rFont val="Calibri"/>
        <family val="2"/>
        <scheme val="minor"/>
      </rPr>
      <t>Abrazadera para uña de 3/4</t>
    </r>
  </si>
  <si>
    <r>
      <rPr>
        <sz val="11"/>
        <color rgb="FF000000"/>
        <rFont val="Calibri"/>
        <family val="2"/>
        <scheme val="minor"/>
      </rPr>
      <t>52151605-0001</t>
    </r>
  </si>
  <si>
    <r>
      <rPr>
        <sz val="11"/>
        <color rgb="FF000000"/>
        <rFont val="Calibri"/>
        <family val="2"/>
        <scheme val="minor"/>
      </rPr>
      <t>Abridor de Latas</t>
    </r>
  </si>
  <si>
    <r>
      <rPr>
        <sz val="11"/>
        <color rgb="FF000000"/>
        <rFont val="Calibri"/>
        <family val="2"/>
        <scheme val="minor"/>
      </rPr>
      <t>35</t>
    </r>
  </si>
  <si>
    <r>
      <rPr>
        <sz val="11"/>
        <color rgb="FF000000"/>
        <rFont val="Calibri"/>
        <family val="2"/>
        <scheme val="minor"/>
      </rPr>
      <t>842.5200</t>
    </r>
  </si>
  <si>
    <r>
      <rPr>
        <sz val="11"/>
        <color rgb="FF000000"/>
        <rFont val="Calibri"/>
        <family val="2"/>
        <scheme val="minor"/>
      </rPr>
      <t>40142612-0001</t>
    </r>
  </si>
  <si>
    <r>
      <rPr>
        <sz val="11"/>
        <color rgb="FF000000"/>
        <rFont val="Calibri"/>
        <family val="2"/>
        <scheme val="minor"/>
      </rPr>
      <t>Adaptador hembra de pvc</t>
    </r>
  </si>
  <si>
    <r>
      <rPr>
        <sz val="11"/>
        <color rgb="FF000000"/>
        <rFont val="Calibri"/>
        <family val="2"/>
        <scheme val="minor"/>
      </rPr>
      <t>2</t>
    </r>
  </si>
  <si>
    <r>
      <rPr>
        <sz val="11"/>
        <color rgb="FF000000"/>
        <rFont val="Calibri"/>
        <family val="2"/>
        <scheme val="minor"/>
      </rPr>
      <t>47131502-0002</t>
    </r>
  </si>
  <si>
    <r>
      <rPr>
        <sz val="11"/>
        <color rgb="FF000000"/>
        <rFont val="Calibri"/>
        <family val="2"/>
        <scheme val="minor"/>
      </rPr>
      <t>Agarrador de caldero</t>
    </r>
  </si>
  <si>
    <r>
      <rPr>
        <sz val="11"/>
        <color rgb="FF000000"/>
        <rFont val="Calibri"/>
        <family val="2"/>
        <scheme val="minor"/>
      </rPr>
      <t>159.3000</t>
    </r>
  </si>
  <si>
    <r>
      <rPr>
        <sz val="11"/>
        <color rgb="FF000000"/>
        <rFont val="Calibri"/>
        <family val="2"/>
        <scheme val="minor"/>
      </rPr>
      <t>52151642-0001</t>
    </r>
  </si>
  <si>
    <r>
      <rPr>
        <sz val="11"/>
        <color rgb="FF000000"/>
        <rFont val="Calibri"/>
        <family val="2"/>
        <scheme val="minor"/>
      </rPr>
      <t>Aplastador o majador de fritos</t>
    </r>
  </si>
  <si>
    <r>
      <rPr>
        <sz val="11"/>
        <color rgb="FF000000"/>
        <rFont val="Calibri"/>
        <family val="2"/>
        <scheme val="minor"/>
      </rPr>
      <t>212.4000</t>
    </r>
  </si>
  <si>
    <r>
      <rPr>
        <sz val="11"/>
        <color rgb="FF000000"/>
        <rFont val="Calibri"/>
        <family val="2"/>
        <scheme val="minor"/>
      </rPr>
      <t>31161807-0001</t>
    </r>
  </si>
  <si>
    <r>
      <rPr>
        <sz val="11"/>
        <color rgb="FF000000"/>
        <rFont val="Calibri"/>
        <family val="2"/>
        <scheme val="minor"/>
      </rPr>
      <t>Arandela plana galvanizada de 1/2</t>
    </r>
  </si>
  <si>
    <r>
      <rPr>
        <sz val="11"/>
        <color rgb="FF000000"/>
        <rFont val="Calibri"/>
        <family val="2"/>
        <scheme val="minor"/>
      </rPr>
      <t>40</t>
    </r>
  </si>
  <si>
    <r>
      <rPr>
        <sz val="11"/>
        <color rgb="FF000000"/>
        <rFont val="Calibri"/>
        <family val="2"/>
        <scheme val="minor"/>
      </rPr>
      <t>52152006-0001</t>
    </r>
  </si>
  <si>
    <r>
      <rPr>
        <sz val="11"/>
        <color rgb="FF000000"/>
        <rFont val="Calibri"/>
        <family val="2"/>
        <scheme val="minor"/>
      </rPr>
      <t>Bandeja de servir con asas plástica o aluminio</t>
    </r>
  </si>
  <si>
    <r>
      <rPr>
        <sz val="11"/>
        <color rgb="FF000000"/>
        <rFont val="Calibri"/>
        <family val="2"/>
        <scheme val="minor"/>
      </rPr>
      <t>50</t>
    </r>
  </si>
  <si>
    <r>
      <rPr>
        <sz val="11"/>
        <color rgb="FF000000"/>
        <rFont val="Calibri"/>
        <family val="2"/>
        <scheme val="minor"/>
      </rPr>
      <t>1,121.0000</t>
    </r>
  </si>
  <si>
    <r>
      <rPr>
        <sz val="11"/>
        <color rgb="FF000000"/>
        <rFont val="Calibri"/>
        <family val="2"/>
        <scheme val="minor"/>
      </rPr>
      <t>52152006-0002</t>
    </r>
  </si>
  <si>
    <r>
      <rPr>
        <sz val="11"/>
        <color rgb="FF000000"/>
        <rFont val="Calibri"/>
        <family val="2"/>
        <scheme val="minor"/>
      </rPr>
      <t>Bandeja rectangular niquelada</t>
    </r>
  </si>
  <si>
    <r>
      <rPr>
        <sz val="11"/>
        <color rgb="FF000000"/>
        <rFont val="Calibri"/>
        <family val="2"/>
        <scheme val="minor"/>
      </rPr>
      <t>12</t>
    </r>
  </si>
  <si>
    <r>
      <rPr>
        <sz val="11"/>
        <color rgb="FF000000"/>
        <rFont val="Calibri"/>
        <family val="2"/>
        <scheme val="minor"/>
      </rPr>
      <t>1,321.6000</t>
    </r>
  </si>
  <si>
    <r>
      <rPr>
        <sz val="11"/>
        <color rgb="FF000000"/>
        <rFont val="Calibri"/>
        <family val="2"/>
        <scheme val="minor"/>
      </rPr>
      <t>52152006-0003</t>
    </r>
  </si>
  <si>
    <r>
      <rPr>
        <sz val="11"/>
        <color rgb="FF000000"/>
        <rFont val="Calibri"/>
        <family val="2"/>
        <scheme val="minor"/>
      </rPr>
      <t>Bandejas de aluminio extra grande</t>
    </r>
  </si>
  <si>
    <r>
      <rPr>
        <sz val="11"/>
        <color rgb="FF000000"/>
        <rFont val="Calibri"/>
        <family val="2"/>
        <scheme val="minor"/>
      </rPr>
      <t>2,389.5000</t>
    </r>
  </si>
  <si>
    <r>
      <rPr>
        <sz val="11"/>
        <color rgb="FF000000"/>
        <rFont val="Calibri"/>
        <family val="2"/>
        <scheme val="minor"/>
      </rPr>
      <t>52152105-0005</t>
    </r>
  </si>
  <si>
    <r>
      <rPr>
        <sz val="11"/>
        <color rgb="FF000000"/>
        <rFont val="Calibri"/>
        <family val="2"/>
        <scheme val="minor"/>
      </rPr>
      <t>Biberón de 4 onzas</t>
    </r>
  </si>
  <si>
    <r>
      <rPr>
        <sz val="11"/>
        <color rgb="FF000000"/>
        <rFont val="Calibri"/>
        <family val="2"/>
        <scheme val="minor"/>
      </rPr>
      <t>100</t>
    </r>
  </si>
  <si>
    <r>
      <rPr>
        <sz val="11"/>
        <color rgb="FF000000"/>
        <rFont val="Calibri"/>
        <family val="2"/>
        <scheme val="minor"/>
      </rPr>
      <t>230.1000</t>
    </r>
  </si>
  <si>
    <r>
      <rPr>
        <sz val="11"/>
        <color rgb="FF000000"/>
        <rFont val="Calibri"/>
        <family val="2"/>
        <scheme val="minor"/>
      </rPr>
      <t>52152105-0006</t>
    </r>
  </si>
  <si>
    <r>
      <rPr>
        <sz val="11"/>
        <color rgb="FF000000"/>
        <rFont val="Calibri"/>
        <family val="2"/>
        <scheme val="minor"/>
      </rPr>
      <t>Biberón de 8 onzas</t>
    </r>
  </si>
  <si>
    <r>
      <rPr>
        <sz val="11"/>
        <color rgb="FF000000"/>
        <rFont val="Calibri"/>
        <family val="2"/>
        <scheme val="minor"/>
      </rPr>
      <t>295.0000</t>
    </r>
  </si>
  <si>
    <r>
      <rPr>
        <sz val="11"/>
        <color rgb="FF000000"/>
        <rFont val="Calibri"/>
        <family val="2"/>
        <scheme val="minor"/>
      </rPr>
      <t>39111506-0001</t>
    </r>
  </si>
  <si>
    <r>
      <rPr>
        <sz val="11"/>
        <color rgb="FF000000"/>
        <rFont val="Calibri"/>
        <family val="2"/>
        <scheme val="minor"/>
      </rPr>
      <t>Bombillo led luz blanca 24w</t>
    </r>
  </si>
  <si>
    <r>
      <rPr>
        <sz val="11"/>
        <color rgb="FF000000"/>
        <rFont val="Calibri"/>
        <family val="2"/>
        <scheme val="minor"/>
      </rPr>
      <t>5</t>
    </r>
  </si>
  <si>
    <r>
      <rPr>
        <sz val="11"/>
        <color rgb="FF000000"/>
        <rFont val="Calibri"/>
        <family val="2"/>
        <scheme val="minor"/>
      </rPr>
      <t>40141731-0001</t>
    </r>
  </si>
  <si>
    <r>
      <rPr>
        <sz val="11"/>
        <color rgb="FF000000"/>
        <rFont val="Calibri"/>
        <family val="2"/>
        <scheme val="minor"/>
      </rPr>
      <t>Boquilla para fregadero de metal con tubo</t>
    </r>
  </si>
  <si>
    <r>
      <rPr>
        <sz val="11"/>
        <color rgb="FF000000"/>
        <rFont val="Calibri"/>
        <family val="2"/>
        <scheme val="minor"/>
      </rPr>
      <t>47131705-0001</t>
    </r>
  </si>
  <si>
    <r>
      <rPr>
        <sz val="11"/>
        <color rgb="FF000000"/>
        <rFont val="Calibri"/>
        <family val="2"/>
        <scheme val="minor"/>
      </rPr>
      <t>Boton para tapa de inodoro de 3 a 6 litros</t>
    </r>
  </si>
  <si>
    <r>
      <rPr>
        <sz val="11"/>
        <color rgb="FF000000"/>
        <rFont val="Calibri"/>
        <family val="2"/>
        <scheme val="minor"/>
      </rPr>
      <t>16</t>
    </r>
  </si>
  <si>
    <r>
      <rPr>
        <sz val="11"/>
        <color rgb="FF000000"/>
        <rFont val="Calibri"/>
        <family val="2"/>
        <scheme val="minor"/>
      </rPr>
      <t>52151701-0007</t>
    </r>
  </si>
  <si>
    <r>
      <rPr>
        <sz val="11"/>
        <color rgb="FF000000"/>
        <rFont val="Calibri"/>
        <family val="2"/>
        <scheme val="minor"/>
      </rPr>
      <t>Cafetera de aluminio inoxidable</t>
    </r>
  </si>
  <si>
    <r>
      <rPr>
        <sz val="11"/>
        <color rgb="FF000000"/>
        <rFont val="Calibri"/>
        <family val="2"/>
        <scheme val="minor"/>
      </rPr>
      <t>13102017-0001</t>
    </r>
  </si>
  <si>
    <r>
      <rPr>
        <sz val="11"/>
        <color rgb="FF000000"/>
        <rFont val="Calibri"/>
        <family val="2"/>
        <scheme val="minor"/>
      </rPr>
      <t>Cajas Plásticas Transparentes con Tapas y Petillos</t>
    </r>
  </si>
  <si>
    <r>
      <rPr>
        <sz val="11"/>
        <color rgb="FF000000"/>
        <rFont val="Calibri"/>
        <family val="2"/>
        <scheme val="minor"/>
      </rPr>
      <t>30151703-0007</t>
    </r>
  </si>
  <si>
    <r>
      <rPr>
        <sz val="11"/>
        <color rgb="FF000000"/>
        <rFont val="Calibri"/>
        <family val="2"/>
        <scheme val="minor"/>
      </rPr>
      <t>Canaleta electrica para pared 3/4</t>
    </r>
  </si>
  <si>
    <r>
      <rPr>
        <sz val="11"/>
        <color rgb="FF000000"/>
        <rFont val="Calibri"/>
        <family val="2"/>
        <scheme val="minor"/>
      </rPr>
      <t>3</t>
    </r>
  </si>
  <si>
    <r>
      <rPr>
        <sz val="11"/>
        <color rgb="FF000000"/>
        <rFont val="Calibri"/>
        <family val="2"/>
        <scheme val="minor"/>
      </rPr>
      <t>30151703-0002</t>
    </r>
  </si>
  <si>
    <r>
      <rPr>
        <sz val="11"/>
        <color rgb="FF000000"/>
        <rFont val="Calibri"/>
        <family val="2"/>
        <scheme val="minor"/>
      </rPr>
      <t>Canaletas para cable 1/2 x 2</t>
    </r>
  </si>
  <si>
    <r>
      <rPr>
        <sz val="11"/>
        <color rgb="FF000000"/>
        <rFont val="Calibri"/>
        <family val="2"/>
        <scheme val="minor"/>
      </rPr>
      <t>46171501-0001</t>
    </r>
  </si>
  <si>
    <r>
      <rPr>
        <sz val="11"/>
        <color rgb="FF000000"/>
        <rFont val="Calibri"/>
        <family val="2"/>
        <scheme val="minor"/>
      </rPr>
      <t>Candado 40mm</t>
    </r>
  </si>
  <si>
    <r>
      <rPr>
        <sz val="11"/>
        <color rgb="FF000000"/>
        <rFont val="Calibri"/>
        <family val="2"/>
        <scheme val="minor"/>
      </rPr>
      <t>30</t>
    </r>
  </si>
  <si>
    <r>
      <rPr>
        <sz val="11"/>
        <color rgb="FF000000"/>
        <rFont val="Calibri"/>
        <family val="2"/>
        <scheme val="minor"/>
      </rPr>
      <t>52141538-0001</t>
    </r>
  </si>
  <si>
    <r>
      <rPr>
        <sz val="11"/>
        <color rgb="FF000000"/>
        <rFont val="Calibri"/>
        <family val="2"/>
        <scheme val="minor"/>
      </rPr>
      <t>Cepillo de esterilizador de Biberones</t>
    </r>
  </si>
  <si>
    <r>
      <rPr>
        <sz val="11"/>
        <color rgb="FF000000"/>
        <rFont val="Calibri"/>
        <family val="2"/>
        <scheme val="minor"/>
      </rPr>
      <t>200</t>
    </r>
  </si>
  <si>
    <r>
      <rPr>
        <sz val="11"/>
        <color rgb="FF000000"/>
        <rFont val="Calibri"/>
        <family val="2"/>
        <scheme val="minor"/>
      </rPr>
      <t>31161606-0001</t>
    </r>
  </si>
  <si>
    <r>
      <rPr>
        <sz val="11"/>
        <color rgb="FF000000"/>
        <rFont val="Calibri"/>
        <family val="2"/>
        <scheme val="minor"/>
      </rPr>
      <t>Cerrojo c/manivela 660 5 laton antiguo</t>
    </r>
  </si>
  <si>
    <r>
      <rPr>
        <sz val="11"/>
        <color rgb="FF000000"/>
        <rFont val="Calibri"/>
        <family val="2"/>
        <scheme val="minor"/>
      </rPr>
      <t>1</t>
    </r>
  </si>
  <si>
    <r>
      <rPr>
        <sz val="11"/>
        <color rgb="FF000000"/>
        <rFont val="Calibri"/>
        <family val="2"/>
        <scheme val="minor"/>
      </rPr>
      <t>40142604-0001</t>
    </r>
  </si>
  <si>
    <r>
      <rPr>
        <sz val="11"/>
        <color rgb="FF000000"/>
        <rFont val="Calibri"/>
        <family val="2"/>
        <scheme val="minor"/>
      </rPr>
      <t>Codo de 1/2 de PVC</t>
    </r>
  </si>
  <si>
    <r>
      <rPr>
        <sz val="11"/>
        <color rgb="FF000000"/>
        <rFont val="Calibri"/>
        <family val="2"/>
        <scheme val="minor"/>
      </rPr>
      <t>4</t>
    </r>
  </si>
  <si>
    <r>
      <rPr>
        <sz val="11"/>
        <color rgb="FF000000"/>
        <rFont val="Calibri"/>
        <family val="2"/>
        <scheme val="minor"/>
      </rPr>
      <t>40142604-0002</t>
    </r>
  </si>
  <si>
    <r>
      <rPr>
        <sz val="11"/>
        <color rgb="FF000000"/>
        <rFont val="Calibri"/>
        <family val="2"/>
        <scheme val="minor"/>
      </rPr>
      <t>Codo de 1/2 HG</t>
    </r>
  </si>
  <si>
    <r>
      <rPr>
        <sz val="11"/>
        <color rgb="FF000000"/>
        <rFont val="Calibri"/>
        <family val="2"/>
        <scheme val="minor"/>
      </rPr>
      <t>6</t>
    </r>
  </si>
  <si>
    <r>
      <rPr>
        <sz val="11"/>
        <color rgb="FF000000"/>
        <rFont val="Calibri"/>
        <family val="2"/>
        <scheme val="minor"/>
      </rPr>
      <t>52151604-0006</t>
    </r>
  </si>
  <si>
    <r>
      <rPr>
        <sz val="11"/>
        <color rgb="FF000000"/>
        <rFont val="Calibri"/>
        <family val="2"/>
        <scheme val="minor"/>
      </rPr>
      <t xml:space="preserve">Colador de aluminio inoxidable grande </t>
    </r>
  </si>
  <si>
    <r>
      <rPr>
        <sz val="11"/>
        <color rgb="FF000000"/>
        <rFont val="Calibri"/>
        <family val="2"/>
        <scheme val="minor"/>
      </rPr>
      <t>52151604-0008</t>
    </r>
  </si>
  <si>
    <r>
      <rPr>
        <sz val="11"/>
        <color rgb="FF000000"/>
        <rFont val="Calibri"/>
        <family val="2"/>
        <scheme val="minor"/>
      </rPr>
      <t>Colador de alumino inoxidable mediano 13cm</t>
    </r>
  </si>
  <si>
    <r>
      <rPr>
        <sz val="11"/>
        <color rgb="FF000000"/>
        <rFont val="Calibri"/>
        <family val="2"/>
        <scheme val="minor"/>
      </rPr>
      <t>52151604-0007</t>
    </r>
  </si>
  <si>
    <r>
      <rPr>
        <sz val="11"/>
        <color rgb="FF000000"/>
        <rFont val="Calibri"/>
        <family val="2"/>
        <scheme val="minor"/>
      </rPr>
      <t>Colador de alumino inoxidable mediano 21cm</t>
    </r>
  </si>
  <si>
    <t>56101508-0007</t>
  </si>
  <si>
    <t>Colchonetas twin</t>
  </si>
  <si>
    <r>
      <rPr>
        <sz val="11"/>
        <color rgb="FF000000"/>
        <rFont val="Calibri"/>
        <family val="2"/>
        <scheme val="minor"/>
      </rPr>
      <t>52131501-0003</t>
    </r>
  </si>
  <si>
    <r>
      <rPr>
        <sz val="11"/>
        <color rgb="FF000000"/>
        <rFont val="Calibri"/>
        <family val="2"/>
        <scheme val="minor"/>
      </rPr>
      <t>Cortinas de baño blanco/gris</t>
    </r>
  </si>
  <si>
    <t>53131661-0003</t>
  </si>
  <si>
    <t>Crema pañalitis con vitaminas AYD</t>
  </si>
  <si>
    <r>
      <rPr>
        <sz val="11"/>
        <color rgb="FF000000"/>
        <rFont val="Calibri"/>
        <family val="2"/>
        <scheme val="minor"/>
      </rPr>
      <t>52152002-0001</t>
    </r>
  </si>
  <si>
    <r>
      <rPr>
        <sz val="11"/>
        <color rgb="FF000000"/>
        <rFont val="Calibri"/>
        <family val="2"/>
        <scheme val="minor"/>
      </rPr>
      <t>Cubo mediano con tapa para cocina (80lts)</t>
    </r>
  </si>
  <si>
    <r>
      <rPr>
        <sz val="11"/>
        <color rgb="FF000000"/>
        <rFont val="Calibri"/>
        <family val="2"/>
        <scheme val="minor"/>
      </rPr>
      <t>52152002-0003</t>
    </r>
  </si>
  <si>
    <r>
      <rPr>
        <sz val="11"/>
        <color rgb="FF000000"/>
        <rFont val="Calibri"/>
        <family val="2"/>
        <scheme val="minor"/>
      </rPr>
      <t>Cubo para despensa con tapa de 100 litros</t>
    </r>
  </si>
  <si>
    <r>
      <rPr>
        <sz val="11"/>
        <color rgb="FF000000"/>
        <rFont val="Calibri"/>
        <family val="2"/>
        <scheme val="minor"/>
      </rPr>
      <t>75</t>
    </r>
  </si>
  <si>
    <r>
      <rPr>
        <sz val="11"/>
        <color rgb="FF000000"/>
        <rFont val="Calibri"/>
        <family val="2"/>
        <scheme val="minor"/>
      </rPr>
      <t>52152002-0010</t>
    </r>
  </si>
  <si>
    <r>
      <rPr>
        <sz val="11"/>
        <color rgb="FF000000"/>
        <rFont val="Calibri"/>
        <family val="2"/>
        <scheme val="minor"/>
      </rPr>
      <t>Cubo para la depensa con tapa (abatible) de 47 litros</t>
    </r>
  </si>
  <si>
    <r>
      <rPr>
        <sz val="11"/>
        <color rgb="FF000000"/>
        <rFont val="Calibri"/>
        <family val="2"/>
        <scheme val="minor"/>
      </rPr>
      <t>52151617-0002</t>
    </r>
  </si>
  <si>
    <r>
      <rPr>
        <sz val="11"/>
        <color rgb="FF000000"/>
        <rFont val="Calibri"/>
        <family val="2"/>
        <scheme val="minor"/>
      </rPr>
      <t>Cuchara de madera 12 x 2 x 0.7 pulgadas</t>
    </r>
  </si>
  <si>
    <r>
      <rPr>
        <sz val="11"/>
        <color rgb="FF000000"/>
        <rFont val="Calibri"/>
        <family val="2"/>
        <scheme val="minor"/>
      </rPr>
      <t>52151704-0003</t>
    </r>
  </si>
  <si>
    <r>
      <rPr>
        <sz val="11"/>
        <color rgb="FF000000"/>
        <rFont val="Calibri"/>
        <family val="2"/>
        <scheme val="minor"/>
      </rPr>
      <t>Cuchara de mesa para adultoen acero inoxidable</t>
    </r>
  </si>
  <si>
    <r>
      <rPr>
        <sz val="11"/>
        <color rgb="FF000000"/>
        <rFont val="Calibri"/>
        <family val="2"/>
        <scheme val="minor"/>
      </rPr>
      <t>1,200</t>
    </r>
  </si>
  <si>
    <r>
      <rPr>
        <sz val="11"/>
        <color rgb="FF000000"/>
        <rFont val="Calibri"/>
        <family val="2"/>
        <scheme val="minor"/>
      </rPr>
      <t>52151701-0004</t>
    </r>
  </si>
  <si>
    <r>
      <rPr>
        <sz val="11"/>
        <color rgb="FF000000"/>
        <rFont val="Calibri"/>
        <family val="2"/>
        <scheme val="minor"/>
      </rPr>
      <t>Cucharon grande</t>
    </r>
  </si>
  <si>
    <r>
      <rPr>
        <sz val="11"/>
        <color rgb="FF000000"/>
        <rFont val="Calibri"/>
        <family val="2"/>
        <scheme val="minor"/>
      </rPr>
      <t>52151701-0002</t>
    </r>
  </si>
  <si>
    <r>
      <rPr>
        <sz val="11"/>
        <color rgb="FF000000"/>
        <rFont val="Calibri"/>
        <family val="2"/>
        <scheme val="minor"/>
      </rPr>
      <t>Cucharones Tipo Sopera</t>
    </r>
  </si>
  <si>
    <r>
      <rPr>
        <sz val="11"/>
        <color rgb="FF000000"/>
        <rFont val="Calibri"/>
        <family val="2"/>
        <scheme val="minor"/>
      </rPr>
      <t>52151702-0003</t>
    </r>
  </si>
  <si>
    <r>
      <rPr>
        <sz val="11"/>
        <color rgb="FF000000"/>
        <rFont val="Calibri"/>
        <family val="2"/>
        <scheme val="minor"/>
      </rPr>
      <t>Cuchillo de Cierra</t>
    </r>
  </si>
  <si>
    <r>
      <rPr>
        <sz val="11"/>
        <color rgb="FF000000"/>
        <rFont val="Calibri"/>
        <family val="2"/>
        <scheme val="minor"/>
      </rPr>
      <t>52151702-0008</t>
    </r>
  </si>
  <si>
    <r>
      <rPr>
        <sz val="11"/>
        <color rgb="FF000000"/>
        <rFont val="Calibri"/>
        <family val="2"/>
        <scheme val="minor"/>
      </rPr>
      <t>Cuchillo de cortar chef</t>
    </r>
  </si>
  <si>
    <r>
      <rPr>
        <sz val="11"/>
        <color rgb="FF000000"/>
        <rFont val="Calibri"/>
        <family val="2"/>
        <scheme val="minor"/>
      </rPr>
      <t>52151702-0007</t>
    </r>
  </si>
  <si>
    <r>
      <rPr>
        <sz val="11"/>
        <color rgb="FF000000"/>
        <rFont val="Calibri"/>
        <family val="2"/>
        <scheme val="minor"/>
      </rPr>
      <t>Cuchillo para cortar carnes</t>
    </r>
  </si>
  <si>
    <r>
      <rPr>
        <sz val="11"/>
        <color rgb="FF000000"/>
        <rFont val="Calibri"/>
        <family val="2"/>
        <scheme val="minor"/>
      </rPr>
      <t>52151702-0002</t>
    </r>
  </si>
  <si>
    <r>
      <rPr>
        <sz val="11"/>
        <color rgb="FF000000"/>
        <rFont val="Calibri"/>
        <family val="2"/>
        <scheme val="minor"/>
      </rPr>
      <t>Cuchillo para Cortar Vegetales</t>
    </r>
  </si>
  <si>
    <r>
      <rPr>
        <sz val="11"/>
        <color rgb="FF000000"/>
        <rFont val="Calibri"/>
        <family val="2"/>
        <scheme val="minor"/>
      </rPr>
      <t>52151504-0008</t>
    </r>
  </si>
  <si>
    <r>
      <rPr>
        <sz val="11"/>
        <color rgb="FF000000"/>
        <rFont val="Calibri"/>
        <family val="2"/>
        <scheme val="minor"/>
      </rPr>
      <t>Envase plastico multiuso con tapa</t>
    </r>
  </si>
  <si>
    <r>
      <rPr>
        <sz val="11"/>
        <color rgb="FF000000"/>
        <rFont val="Calibri"/>
        <family val="2"/>
        <scheme val="minor"/>
      </rPr>
      <t>52151504-0012</t>
    </r>
  </si>
  <si>
    <r>
      <rPr>
        <sz val="11"/>
        <color rgb="FF000000"/>
        <rFont val="Calibri"/>
        <family val="2"/>
        <scheme val="minor"/>
      </rPr>
      <t>Envase plástico para almacenar azucar</t>
    </r>
  </si>
  <si>
    <r>
      <rPr>
        <sz val="11"/>
        <color rgb="FF000000"/>
        <rFont val="Calibri"/>
        <family val="2"/>
        <scheme val="minor"/>
      </rPr>
      <t>52151504-0014</t>
    </r>
  </si>
  <si>
    <r>
      <rPr>
        <sz val="11"/>
        <color rgb="FF000000"/>
        <rFont val="Calibri"/>
        <family val="2"/>
        <scheme val="minor"/>
      </rPr>
      <t>Envase plástico para almacenar café</t>
    </r>
  </si>
  <si>
    <r>
      <rPr>
        <sz val="11"/>
        <color rgb="FF000000"/>
        <rFont val="Calibri"/>
        <family val="2"/>
        <scheme val="minor"/>
      </rPr>
      <t>52151504-0013</t>
    </r>
  </si>
  <si>
    <r>
      <rPr>
        <sz val="11"/>
        <color rgb="FF000000"/>
        <rFont val="Calibri"/>
        <family val="2"/>
        <scheme val="minor"/>
      </rPr>
      <t>Envase plástico para almacenar sal</t>
    </r>
  </si>
  <si>
    <r>
      <rPr>
        <sz val="11"/>
        <color rgb="FF000000"/>
        <rFont val="Calibri"/>
        <family val="2"/>
        <scheme val="minor"/>
      </rPr>
      <t>52151650-0002</t>
    </r>
  </si>
  <si>
    <r>
      <rPr>
        <sz val="11"/>
        <color rgb="FF000000"/>
        <rFont val="Calibri"/>
        <family val="2"/>
        <scheme val="minor"/>
      </rPr>
      <t>Escurridor de espagueti</t>
    </r>
  </si>
  <si>
    <r>
      <rPr>
        <sz val="11"/>
        <color rgb="FF000000"/>
        <rFont val="Calibri"/>
        <family val="2"/>
        <scheme val="minor"/>
      </rPr>
      <t>52141538-0002</t>
    </r>
  </si>
  <si>
    <r>
      <rPr>
        <sz val="11"/>
        <color rgb="FF000000"/>
        <rFont val="Calibri"/>
        <family val="2"/>
        <scheme val="minor"/>
      </rPr>
      <t>Esterilizador de biberones ergnómico</t>
    </r>
  </si>
  <si>
    <r>
      <rPr>
        <sz val="11"/>
        <color rgb="FF000000"/>
        <rFont val="Calibri"/>
        <family val="2"/>
        <scheme val="minor"/>
      </rPr>
      <t>10</t>
    </r>
  </si>
  <si>
    <r>
      <rPr>
        <sz val="11"/>
        <color rgb="FF000000"/>
        <rFont val="Calibri"/>
        <family val="2"/>
        <scheme val="minor"/>
      </rPr>
      <t>52141546-0002</t>
    </r>
  </si>
  <si>
    <r>
      <rPr>
        <sz val="11"/>
        <color rgb="FF000000"/>
        <rFont val="Calibri"/>
        <family val="2"/>
        <scheme val="minor"/>
      </rPr>
      <t>Exprimidor de limones</t>
    </r>
  </si>
  <si>
    <r>
      <rPr>
        <sz val="11"/>
        <color rgb="FF000000"/>
        <rFont val="Calibri"/>
        <family val="2"/>
        <scheme val="minor"/>
      </rPr>
      <t>52141526-0001</t>
    </r>
  </si>
  <si>
    <r>
      <rPr>
        <sz val="11"/>
        <color rgb="FF000000"/>
        <rFont val="Calibri"/>
        <family val="2"/>
        <scheme val="minor"/>
      </rPr>
      <t>Grecas para café de 12 Tazas</t>
    </r>
  </si>
  <si>
    <r>
      <rPr>
        <sz val="11"/>
        <color rgb="FF000000"/>
        <rFont val="Calibri"/>
        <family val="2"/>
        <scheme val="minor"/>
      </rPr>
      <t>52151603-0001</t>
    </r>
  </si>
  <si>
    <r>
      <rPr>
        <sz val="11"/>
        <color rgb="FF000000"/>
        <rFont val="Calibri"/>
        <family val="2"/>
        <scheme val="minor"/>
      </rPr>
      <t>Guayo metalico con mango</t>
    </r>
  </si>
  <si>
    <r>
      <rPr>
        <sz val="11"/>
        <color rgb="FF000000"/>
        <rFont val="Calibri"/>
        <family val="2"/>
        <scheme val="minor"/>
      </rPr>
      <t>52141525-0001</t>
    </r>
  </si>
  <si>
    <r>
      <rPr>
        <sz val="11"/>
        <color rgb="FF000000"/>
        <rFont val="Calibri"/>
        <family val="2"/>
        <scheme val="minor"/>
      </rPr>
      <t>Hornillas P30 para estufa industrial</t>
    </r>
  </si>
  <si>
    <r>
      <rPr>
        <sz val="11"/>
        <color rgb="FF000000"/>
        <rFont val="Calibri"/>
        <family val="2"/>
        <scheme val="minor"/>
      </rPr>
      <t>39121522-0001</t>
    </r>
  </si>
  <si>
    <r>
      <rPr>
        <sz val="11"/>
        <color rgb="FF000000"/>
        <rFont val="Calibri"/>
        <family val="2"/>
        <scheme val="minor"/>
      </rPr>
      <t xml:space="preserve">Interruptores sencillos </t>
    </r>
  </si>
  <si>
    <r>
      <rPr>
        <sz val="11"/>
        <color rgb="FF000000"/>
        <rFont val="Calibri"/>
        <family val="2"/>
        <scheme val="minor"/>
      </rPr>
      <t>52152001-0001</t>
    </r>
  </si>
  <si>
    <r>
      <rPr>
        <sz val="11"/>
        <color rgb="FF000000"/>
        <rFont val="Calibri"/>
        <family val="2"/>
        <scheme val="minor"/>
      </rPr>
      <t>Jarron plastico grande</t>
    </r>
  </si>
  <si>
    <r>
      <rPr>
        <sz val="11"/>
        <color rgb="FF000000"/>
        <rFont val="Calibri"/>
        <family val="2"/>
        <scheme val="minor"/>
      </rPr>
      <t>52152004-0009</t>
    </r>
  </si>
  <si>
    <r>
      <rPr>
        <sz val="11"/>
        <color rgb="FF000000"/>
        <rFont val="Calibri"/>
        <family val="2"/>
        <scheme val="minor"/>
      </rPr>
      <t>Juego de bowl grande niquelado</t>
    </r>
  </si>
  <si>
    <r>
      <rPr>
        <sz val="11"/>
        <color rgb="FF000000"/>
        <rFont val="Calibri"/>
        <family val="2"/>
        <scheme val="minor"/>
      </rPr>
      <t>Juego</t>
    </r>
  </si>
  <si>
    <r>
      <rPr>
        <sz val="11"/>
        <color rgb="FF000000"/>
        <rFont val="Calibri"/>
        <family val="2"/>
        <scheme val="minor"/>
      </rPr>
      <t>47131705-0002</t>
    </r>
  </si>
  <si>
    <r>
      <rPr>
        <sz val="11"/>
        <color rgb="FF000000"/>
        <rFont val="Calibri"/>
        <family val="2"/>
        <scheme val="minor"/>
      </rPr>
      <t>Kit de inodoro</t>
    </r>
  </si>
  <si>
    <r>
      <rPr>
        <sz val="11"/>
        <color rgb="FF000000"/>
        <rFont val="Calibri"/>
        <family val="2"/>
        <scheme val="minor"/>
      </rPr>
      <t>39111509-0001</t>
    </r>
  </si>
  <si>
    <r>
      <rPr>
        <sz val="11"/>
        <color rgb="FF000000"/>
        <rFont val="Calibri"/>
        <family val="2"/>
        <scheme val="minor"/>
      </rPr>
      <t>Lampara de piso/lectura</t>
    </r>
  </si>
  <si>
    <r>
      <rPr>
        <sz val="11"/>
        <color rgb="FF000000"/>
        <rFont val="Calibri"/>
        <family val="2"/>
        <scheme val="minor"/>
      </rPr>
      <t>39101701-0002</t>
    </r>
  </si>
  <si>
    <r>
      <rPr>
        <sz val="11"/>
        <color rgb="FF000000"/>
        <rFont val="Calibri"/>
        <family val="2"/>
        <scheme val="minor"/>
      </rPr>
      <t>Lampara led 18w redonda empotrada</t>
    </r>
  </si>
  <si>
    <r>
      <rPr>
        <sz val="11"/>
        <color rgb="FF000000"/>
        <rFont val="Calibri"/>
        <family val="2"/>
        <scheme val="minor"/>
      </rPr>
      <t>14</t>
    </r>
  </si>
  <si>
    <r>
      <rPr>
        <sz val="11"/>
        <color rgb="FF000000"/>
        <rFont val="Calibri"/>
        <family val="2"/>
        <scheme val="minor"/>
      </rPr>
      <t>39101616-0001</t>
    </r>
  </si>
  <si>
    <r>
      <rPr>
        <sz val="11"/>
        <color rgb="FF000000"/>
        <rFont val="Calibri"/>
        <family val="2"/>
        <scheme val="minor"/>
      </rPr>
      <t>Lampara mata mosquito, moscas, insectos y luz ultravioleta</t>
    </r>
  </si>
  <si>
    <r>
      <rPr>
        <sz val="11"/>
        <color rgb="FF000000"/>
        <rFont val="Calibri"/>
        <family val="2"/>
        <scheme val="minor"/>
      </rPr>
      <t>39101616-0002</t>
    </r>
  </si>
  <si>
    <r>
      <rPr>
        <sz val="11"/>
        <color rgb="FF000000"/>
        <rFont val="Calibri"/>
        <family val="2"/>
        <scheme val="minor"/>
      </rPr>
      <t>Lamparas led 18W redonda empotrada</t>
    </r>
  </si>
  <si>
    <t>39101616-0003</t>
  </si>
  <si>
    <t>Lampara mata mosca grandes</t>
  </si>
  <si>
    <r>
      <rPr>
        <sz val="11"/>
        <color rgb="FF000000"/>
        <rFont val="Calibri"/>
        <family val="2"/>
        <scheme val="minor"/>
      </rPr>
      <t>40141702-0013</t>
    </r>
  </si>
  <si>
    <r>
      <rPr>
        <sz val="11"/>
        <color rgb="FF000000"/>
        <rFont val="Calibri"/>
        <family val="2"/>
        <scheme val="minor"/>
      </rPr>
      <t>Llave chorro de 1/2 de metal</t>
    </r>
  </si>
  <si>
    <r>
      <rPr>
        <sz val="11"/>
        <color rgb="FF000000"/>
        <rFont val="Calibri"/>
        <family val="2"/>
        <scheme val="minor"/>
      </rPr>
      <t>40141702-0014</t>
    </r>
  </si>
  <si>
    <r>
      <rPr>
        <sz val="11"/>
        <color rgb="FF000000"/>
        <rFont val="Calibri"/>
        <family val="2"/>
        <scheme val="minor"/>
      </rPr>
      <t>Llave empotrar de 1/2</t>
    </r>
  </si>
  <si>
    <r>
      <rPr>
        <sz val="11"/>
        <color rgb="FF000000"/>
        <rFont val="Calibri"/>
        <family val="2"/>
        <scheme val="minor"/>
      </rPr>
      <t>40141702-0015</t>
    </r>
  </si>
  <si>
    <r>
      <rPr>
        <sz val="11"/>
        <color rgb="FF000000"/>
        <rFont val="Calibri"/>
        <family val="2"/>
        <scheme val="minor"/>
      </rPr>
      <t>Llave individual para lavamanos métalica hexagonal</t>
    </r>
  </si>
  <si>
    <r>
      <rPr>
        <sz val="11"/>
        <color rgb="FF000000"/>
        <rFont val="Calibri"/>
        <family val="2"/>
        <scheme val="minor"/>
      </rPr>
      <t>31162402-0003</t>
    </r>
  </si>
  <si>
    <r>
      <rPr>
        <sz val="11"/>
        <color rgb="FF000000"/>
        <rFont val="Calibri"/>
        <family val="2"/>
        <scheme val="minor"/>
      </rPr>
      <t>Llavin standard (Yale de puño)</t>
    </r>
  </si>
  <si>
    <r>
      <rPr>
        <sz val="11"/>
        <color rgb="FF000000"/>
        <rFont val="Calibri"/>
        <family val="2"/>
        <scheme val="minor"/>
      </rPr>
      <t>31162402-0001</t>
    </r>
  </si>
  <si>
    <r>
      <rPr>
        <sz val="11"/>
        <color rgb="FF000000"/>
        <rFont val="Calibri"/>
        <family val="2"/>
        <scheme val="minor"/>
      </rPr>
      <t>Llavines llave/llave</t>
    </r>
  </si>
  <si>
    <r>
      <rPr>
        <sz val="11"/>
        <color rgb="FF000000"/>
        <rFont val="Calibri"/>
        <family val="2"/>
        <scheme val="minor"/>
      </rPr>
      <t>52151702-0001</t>
    </r>
  </si>
  <si>
    <r>
      <rPr>
        <sz val="11"/>
        <color rgb="FF000000"/>
        <rFont val="Calibri"/>
        <family val="2"/>
        <scheme val="minor"/>
      </rPr>
      <t>Machete para cocina</t>
    </r>
  </si>
  <si>
    <r>
      <rPr>
        <sz val="11"/>
        <color rgb="FF000000"/>
        <rFont val="Calibri"/>
        <family val="2"/>
        <scheme val="minor"/>
      </rPr>
      <t>52151631-0005</t>
    </r>
  </si>
  <si>
    <r>
      <rPr>
        <sz val="11"/>
        <color rgb="FF000000"/>
        <rFont val="Calibri"/>
        <family val="2"/>
        <scheme val="minor"/>
      </rPr>
      <t>Majador de viveres</t>
    </r>
  </si>
  <si>
    <r>
      <rPr>
        <sz val="11"/>
        <color rgb="FF000000"/>
        <rFont val="Calibri"/>
        <family val="2"/>
        <scheme val="minor"/>
      </rPr>
      <t>42212208-0001</t>
    </r>
  </si>
  <si>
    <r>
      <rPr>
        <sz val="11"/>
        <color rgb="FF000000"/>
        <rFont val="Calibri"/>
        <family val="2"/>
        <scheme val="minor"/>
      </rPr>
      <t>Mango cromado apoyo manguera de ducha 1.175 m</t>
    </r>
  </si>
  <si>
    <t>52161520-0001</t>
  </si>
  <si>
    <t>Microfono inalambrico</t>
  </si>
  <si>
    <r>
      <rPr>
        <sz val="11"/>
        <color rgb="FF000000"/>
        <rFont val="Calibri"/>
        <family val="2"/>
        <scheme val="minor"/>
      </rPr>
      <t>52151609-0001</t>
    </r>
  </si>
  <si>
    <r>
      <rPr>
        <sz val="11"/>
        <color rgb="FF000000"/>
        <rFont val="Calibri"/>
        <family val="2"/>
        <scheme val="minor"/>
      </rPr>
      <t xml:space="preserve">Pelador de papa plástico y acero inoxidable </t>
    </r>
  </si>
  <si>
    <r>
      <rPr>
        <sz val="11"/>
        <color rgb="FF000000"/>
        <rFont val="Calibri"/>
        <family val="2"/>
        <scheme val="minor"/>
      </rPr>
      <t>52151603-0002</t>
    </r>
  </si>
  <si>
    <r>
      <rPr>
        <sz val="11"/>
        <color rgb="FF000000"/>
        <rFont val="Calibri"/>
        <family val="2"/>
        <scheme val="minor"/>
      </rPr>
      <t>Picador de repollo plástico</t>
    </r>
  </si>
  <si>
    <r>
      <rPr>
        <sz val="11"/>
        <color rgb="FF000000"/>
        <rFont val="Calibri"/>
        <family val="2"/>
        <scheme val="minor"/>
      </rPr>
      <t>52151631-0003</t>
    </r>
  </si>
  <si>
    <r>
      <rPr>
        <sz val="11"/>
        <color rgb="FF000000"/>
        <rFont val="Calibri"/>
        <family val="2"/>
        <scheme val="minor"/>
      </rPr>
      <t>Pilón</t>
    </r>
  </si>
  <si>
    <t>31211506-03</t>
  </si>
  <si>
    <t>31211505-0003</t>
  </si>
  <si>
    <t>Pintura arena semi gloss</t>
  </si>
  <si>
    <t>31211508-0014</t>
  </si>
  <si>
    <t>Pintura blanco 00 acrilica</t>
  </si>
  <si>
    <t>31211508-0016</t>
  </si>
  <si>
    <t>Pintura blanco 00 semi gloss</t>
  </si>
  <si>
    <t>31211508-0015</t>
  </si>
  <si>
    <t>Pintura blanca antibacterial acrilica</t>
  </si>
  <si>
    <t>31211501-0002</t>
  </si>
  <si>
    <t>Pintura blanca tipo esmalte</t>
  </si>
  <si>
    <t>31211501-0003</t>
  </si>
  <si>
    <t>Pintura negra tipo esmalte</t>
  </si>
  <si>
    <t>31211605-0006</t>
  </si>
  <si>
    <t>Pintura orange 994 semi gloss</t>
  </si>
  <si>
    <t>31211605-0004</t>
  </si>
  <si>
    <t>Pintura porcelana 90 semi gloss</t>
  </si>
  <si>
    <t>31211505-0005</t>
  </si>
  <si>
    <t>Pintura verde cielo semi gloss</t>
  </si>
  <si>
    <r>
      <rPr>
        <sz val="11"/>
        <color rgb="FF000000"/>
        <rFont val="Calibri"/>
        <family val="2"/>
        <scheme val="minor"/>
      </rPr>
      <t>52151502-0004</t>
    </r>
  </si>
  <si>
    <r>
      <rPr>
        <sz val="11"/>
        <color rgb="FF000000"/>
        <rFont val="Calibri"/>
        <family val="2"/>
        <scheme val="minor"/>
      </rPr>
      <t>Ponchera cromada grande 5.3 litros</t>
    </r>
  </si>
  <si>
    <r>
      <rPr>
        <sz val="11"/>
        <color rgb="FF000000"/>
        <rFont val="Calibri"/>
        <family val="2"/>
        <scheme val="minor"/>
      </rPr>
      <t>52151502-0005</t>
    </r>
  </si>
  <si>
    <r>
      <rPr>
        <sz val="11"/>
        <color rgb="FF000000"/>
        <rFont val="Calibri"/>
        <family val="2"/>
        <scheme val="minor"/>
      </rPr>
      <t>Ponchera Cromada para la Cocina Mediana 3.78 litros</t>
    </r>
  </si>
  <si>
    <r>
      <rPr>
        <sz val="11"/>
        <color rgb="FF000000"/>
        <rFont val="Calibri"/>
        <family val="2"/>
        <scheme val="minor"/>
      </rPr>
      <t>52151602-0001</t>
    </r>
  </si>
  <si>
    <r>
      <rPr>
        <sz val="11"/>
        <color rgb="FF000000"/>
        <rFont val="Calibri"/>
        <family val="2"/>
        <scheme val="minor"/>
      </rPr>
      <t>Ponchera Cromada para la Cocina Mediana 4.73 litros</t>
    </r>
  </si>
  <si>
    <r>
      <rPr>
        <sz val="11"/>
        <color rgb="FF000000"/>
        <rFont val="Calibri"/>
        <family val="2"/>
        <scheme val="minor"/>
      </rPr>
      <t>48101815-0001</t>
    </r>
  </si>
  <si>
    <r>
      <rPr>
        <sz val="11"/>
        <color rgb="FF000000"/>
        <rFont val="Calibri"/>
        <family val="2"/>
        <scheme val="minor"/>
      </rPr>
      <t xml:space="preserve">Saca bolas de helados </t>
    </r>
  </si>
  <si>
    <r>
      <rPr>
        <sz val="11"/>
        <color rgb="FF000000"/>
        <rFont val="Calibri"/>
        <family val="2"/>
        <scheme val="minor"/>
      </rPr>
      <t>15</t>
    </r>
  </si>
  <si>
    <r>
      <rPr>
        <sz val="11"/>
        <color rgb="FF000000"/>
        <rFont val="Calibri"/>
        <family val="2"/>
        <scheme val="minor"/>
      </rPr>
      <t>52151802-0004</t>
    </r>
  </si>
  <si>
    <r>
      <rPr>
        <sz val="11"/>
        <color rgb="FF000000"/>
        <rFont val="Calibri"/>
        <family val="2"/>
        <scheme val="minor"/>
      </rPr>
      <t>Sartén de teflón grande</t>
    </r>
  </si>
  <si>
    <r>
      <rPr>
        <sz val="11"/>
        <color rgb="FF000000"/>
        <rFont val="Calibri"/>
        <family val="2"/>
        <scheme val="minor"/>
      </rPr>
      <t>52151802-0005</t>
    </r>
  </si>
  <si>
    <r>
      <rPr>
        <sz val="11"/>
        <color rgb="FF000000"/>
        <rFont val="Calibri"/>
        <family val="2"/>
        <scheme val="minor"/>
      </rPr>
      <t>Sartén de teflón mediano</t>
    </r>
  </si>
  <si>
    <r>
      <rPr>
        <sz val="11"/>
        <color rgb="FF000000"/>
        <rFont val="Calibri"/>
        <family val="2"/>
        <scheme val="minor"/>
      </rPr>
      <t>52151606-0001</t>
    </r>
  </si>
  <si>
    <r>
      <rPr>
        <sz val="11"/>
        <color rgb="FF000000"/>
        <rFont val="Calibri"/>
        <family val="2"/>
        <scheme val="minor"/>
      </rPr>
      <t>Tablas para cortar carnes</t>
    </r>
  </si>
  <si>
    <r>
      <rPr>
        <sz val="11"/>
        <color rgb="FF000000"/>
        <rFont val="Calibri"/>
        <family val="2"/>
        <scheme val="minor"/>
      </rPr>
      <t>52151606-0002</t>
    </r>
  </si>
  <si>
    <r>
      <rPr>
        <sz val="11"/>
        <color rgb="FF000000"/>
        <rFont val="Calibri"/>
        <family val="2"/>
        <scheme val="minor"/>
      </rPr>
      <t>Tablas para cortar vegetales</t>
    </r>
  </si>
  <si>
    <r>
      <rPr>
        <sz val="11"/>
        <color rgb="FF000000"/>
        <rFont val="Calibri"/>
        <family val="2"/>
        <scheme val="minor"/>
      </rPr>
      <t>52151606-0003</t>
    </r>
  </si>
  <si>
    <r>
      <rPr>
        <sz val="11"/>
        <color rgb="FF000000"/>
        <rFont val="Calibri"/>
        <family val="2"/>
        <scheme val="minor"/>
      </rPr>
      <t>Tablaspara picar pan 50x30</t>
    </r>
  </si>
  <si>
    <r>
      <rPr>
        <sz val="11"/>
        <color rgb="FF000000"/>
        <rFont val="Calibri"/>
        <family val="2"/>
        <scheme val="minor"/>
      </rPr>
      <t>52152007-0008</t>
    </r>
  </si>
  <si>
    <r>
      <rPr>
        <sz val="11"/>
        <color rgb="FF000000"/>
        <rFont val="Calibri"/>
        <family val="2"/>
        <scheme val="minor"/>
      </rPr>
      <t>Taza medidora</t>
    </r>
  </si>
  <si>
    <r>
      <rPr>
        <sz val="11"/>
        <color rgb="FF000000"/>
        <rFont val="Calibri"/>
        <family val="2"/>
        <scheme val="minor"/>
      </rPr>
      <t>52152007-0001</t>
    </r>
  </si>
  <si>
    <t xml:space="preserve">Taza para Servir Habichuelas </t>
  </si>
  <si>
    <r>
      <rPr>
        <sz val="11"/>
        <color rgb="FF000000"/>
        <rFont val="Calibri"/>
        <family val="2"/>
        <scheme val="minor"/>
      </rPr>
      <t>52152101-0004</t>
    </r>
  </si>
  <si>
    <r>
      <rPr>
        <sz val="11"/>
        <color rgb="FF000000"/>
        <rFont val="Calibri"/>
        <family val="2"/>
        <scheme val="minor"/>
      </rPr>
      <t>Termo para café de 1litros</t>
    </r>
  </si>
  <si>
    <r>
      <rPr>
        <sz val="11"/>
        <color rgb="FF000000"/>
        <rFont val="Calibri"/>
        <family val="2"/>
        <scheme val="minor"/>
      </rPr>
      <t>52152101-0003</t>
    </r>
  </si>
  <si>
    <r>
      <rPr>
        <sz val="11"/>
        <color rgb="FF000000"/>
        <rFont val="Calibri"/>
        <family val="2"/>
        <scheme val="minor"/>
      </rPr>
      <t>Termo para café de 3 litros</t>
    </r>
  </si>
  <si>
    <r>
      <rPr>
        <sz val="11"/>
        <color rgb="FF000000"/>
        <rFont val="Calibri"/>
        <family val="2"/>
        <scheme val="minor"/>
      </rPr>
      <t>52152105-0002</t>
    </r>
  </si>
  <si>
    <r>
      <rPr>
        <sz val="11"/>
        <color rgb="FF000000"/>
        <rFont val="Calibri"/>
        <family val="2"/>
        <scheme val="minor"/>
      </rPr>
      <t>Teteras</t>
    </r>
  </si>
  <si>
    <t>Tijeras pequeñas</t>
  </si>
  <si>
    <r>
      <rPr>
        <sz val="11"/>
        <color rgb="FF000000"/>
        <rFont val="Calibri"/>
        <family val="2"/>
        <scheme val="minor"/>
      </rPr>
      <t>31161501-0001</t>
    </r>
  </si>
  <si>
    <r>
      <rPr>
        <sz val="11"/>
        <color rgb="FF000000"/>
        <rFont val="Calibri"/>
        <family val="2"/>
        <scheme val="minor"/>
      </rPr>
      <t>Tornillos galvanizado de 1/2 x 6 estandar</t>
    </r>
  </si>
  <si>
    <r>
      <rPr>
        <sz val="11"/>
        <color rgb="FF000000"/>
        <rFont val="Calibri"/>
        <family val="2"/>
        <scheme val="minor"/>
      </rPr>
      <t>23171502-0004</t>
    </r>
  </si>
  <si>
    <r>
      <rPr>
        <sz val="11"/>
        <color rgb="FF000000"/>
        <rFont val="Calibri"/>
        <family val="2"/>
        <scheme val="minor"/>
      </rPr>
      <t xml:space="preserve">Varilla de plata </t>
    </r>
  </si>
  <si>
    <r>
      <rPr>
        <sz val="11"/>
        <color rgb="FF000000"/>
        <rFont val="Calibri"/>
        <family val="2"/>
        <scheme val="minor"/>
      </rPr>
      <t>52152102-0001</t>
    </r>
  </si>
  <si>
    <r>
      <rPr>
        <sz val="11"/>
        <color rgb="FF000000"/>
        <rFont val="Calibri"/>
        <family val="2"/>
        <scheme val="minor"/>
      </rPr>
      <t>Vasos de plastico 16oz</t>
    </r>
  </si>
  <si>
    <r>
      <rPr>
        <sz val="11"/>
        <color rgb="FF000000"/>
        <rFont val="Calibri"/>
        <family val="2"/>
        <scheme val="minor"/>
      </rPr>
      <t>1,500</t>
    </r>
  </si>
  <si>
    <r>
      <rPr>
        <sz val="11"/>
        <color rgb="FF000000"/>
        <rFont val="Calibri"/>
        <family val="2"/>
        <scheme val="minor"/>
      </rPr>
      <t>52152102-0002</t>
    </r>
  </si>
  <si>
    <r>
      <rPr>
        <sz val="11"/>
        <color rgb="FF000000"/>
        <rFont val="Calibri"/>
        <family val="2"/>
        <scheme val="minor"/>
      </rPr>
      <t>Vasos plásticos de 5 a 7 onzas</t>
    </r>
  </si>
  <si>
    <r>
      <rPr>
        <sz val="11"/>
        <color rgb="FF000000"/>
        <rFont val="Calibri"/>
        <family val="2"/>
        <scheme val="minor"/>
      </rPr>
      <t>52151504-0005</t>
    </r>
  </si>
  <si>
    <r>
      <rPr>
        <sz val="11"/>
        <color rgb="FF000000"/>
        <rFont val="Calibri"/>
        <family val="2"/>
        <scheme val="minor"/>
      </rPr>
      <t>Vasos Plasticos Entrenadores</t>
    </r>
  </si>
  <si>
    <r>
      <rPr>
        <sz val="11"/>
        <color rgb="FF000000"/>
        <rFont val="Calibri"/>
        <family val="2"/>
        <scheme val="minor"/>
      </rPr>
      <t>31161506-0001</t>
    </r>
  </si>
  <si>
    <r>
      <rPr>
        <sz val="11"/>
        <color rgb="FF000000"/>
        <rFont val="Calibri"/>
        <family val="2"/>
        <scheme val="minor"/>
      </rPr>
      <t>Vástago lateral para baño</t>
    </r>
  </si>
  <si>
    <r>
      <rPr>
        <sz val="11"/>
        <color rgb="FF000000"/>
        <rFont val="Calibri"/>
        <family val="2"/>
        <scheme val="minor"/>
      </rPr>
      <t>52152002-0011</t>
    </r>
  </si>
  <si>
    <r>
      <rPr>
        <sz val="11"/>
        <color rgb="FF000000"/>
        <rFont val="Calibri"/>
        <family val="2"/>
        <scheme val="minor"/>
      </rPr>
      <t>Zafacón mediano con tapas para baños y oficinas</t>
    </r>
  </si>
  <si>
    <t>52161512-0002</t>
  </si>
  <si>
    <t>Bocinas amplificadas</t>
  </si>
  <si>
    <t>DICIEMBRE  2022</t>
  </si>
  <si>
    <t>CONTEO AL 30/12/2022</t>
  </si>
  <si>
    <t>DICIEMBRE 2022</t>
  </si>
  <si>
    <t>CONTEO 30/12/2022</t>
  </si>
  <si>
    <t>50151513-0007</t>
  </si>
  <si>
    <t>Aceite de soya 64 onz</t>
  </si>
  <si>
    <t>Aceite de soya 128 onz</t>
  </si>
  <si>
    <t>Agua de consumo de botellas plàsticas 20/1</t>
  </si>
  <si>
    <t>50202301-0005</t>
  </si>
  <si>
    <t>Agua de consumo de botellas plàsticas 12/1</t>
  </si>
  <si>
    <t>50221101-0001</t>
  </si>
  <si>
    <t>Arroz super selecto grado B 125 lbs</t>
  </si>
  <si>
    <t xml:space="preserve">SACO </t>
  </si>
  <si>
    <t>50221201-0005</t>
  </si>
  <si>
    <t>Harina de maiz 1 lb</t>
  </si>
  <si>
    <t>50202305-0001</t>
  </si>
  <si>
    <t>Jugo de carton 330ml</t>
  </si>
  <si>
    <t>50202304-0007</t>
  </si>
  <si>
    <t>jugo de lonchera 200ml 27/1</t>
  </si>
  <si>
    <t>50202307-0002</t>
  </si>
  <si>
    <t>Leche saborizada 200ml 6/1</t>
  </si>
  <si>
    <t>5192303-0002</t>
  </si>
  <si>
    <t xml:space="preserve">Tarro helado </t>
  </si>
  <si>
    <t>DICIEMBRE   2022</t>
  </si>
  <si>
    <t>53131626-001</t>
  </si>
  <si>
    <t xml:space="preserve">Alcohol gel sanitizante 1/2 galon </t>
  </si>
  <si>
    <t>47131916-0003</t>
  </si>
  <si>
    <t>Ambientador en piedra</t>
  </si>
  <si>
    <t>Insecticida en Spray de uso domético</t>
  </si>
  <si>
    <t>47132102-0005</t>
  </si>
  <si>
    <t>Kit de Higiene Personal</t>
  </si>
  <si>
    <t>Paños limpiadores desechables 80/1</t>
  </si>
  <si>
    <t>CONTEO 330/12/2022</t>
  </si>
  <si>
    <t>44122011-0005</t>
  </si>
  <si>
    <t>Folders de 5 Particiones rojo</t>
  </si>
  <si>
    <t>44121716-001</t>
  </si>
  <si>
    <t>Marcador permanente punta gruesa</t>
  </si>
  <si>
    <t>14111538-0001</t>
  </si>
  <si>
    <t xml:space="preserve">Papel de notas autoadhesivas postit </t>
  </si>
  <si>
    <t>Inventario por Almacén: DESECHABLE</t>
  </si>
  <si>
    <t>14111705-0004</t>
  </si>
  <si>
    <t>Servilleta de cocina absorvente</t>
  </si>
  <si>
    <t xml:space="preserve">Acido folico jaraba </t>
  </si>
  <si>
    <t>51161811-0006</t>
  </si>
  <si>
    <t>Ambroxol Tabletas 50 mg</t>
  </si>
  <si>
    <t xml:space="preserve">Aripiprazol (Ilimit) 10 mg Tabletas cajas 30/1 </t>
  </si>
  <si>
    <t>Betametasona jarabe 60ml</t>
  </si>
  <si>
    <t>51101507-0014</t>
  </si>
  <si>
    <t>Diclofenac Sódico supositorio 12.5 mg</t>
  </si>
  <si>
    <t>51101511-0014</t>
  </si>
  <si>
    <t>Eritrominicina 250 mg Suspensión</t>
  </si>
  <si>
    <t>51101548-0002</t>
  </si>
  <si>
    <t xml:space="preserve">FOSFOMICINA SUSPENSION 120ML </t>
  </si>
  <si>
    <t>51131503-0010</t>
  </si>
  <si>
    <t>Multivitaminas prenatales</t>
  </si>
  <si>
    <t>51101507-0015</t>
  </si>
  <si>
    <t>Penicilina G Benzatínica 2.4</t>
  </si>
  <si>
    <t>51101507-0002</t>
  </si>
  <si>
    <t>Penicilina G Benzatínica 1-2</t>
  </si>
  <si>
    <t>51101567-0006</t>
  </si>
  <si>
    <t>SULFADIAZINA ARGNTICA AL 1% CREMA 30G</t>
  </si>
  <si>
    <t>53113001-0126</t>
  </si>
  <si>
    <t>Camiseta gris para adolescentes</t>
  </si>
  <si>
    <t>53102803-1</t>
  </si>
  <si>
    <t>Traje de baños size S</t>
  </si>
  <si>
    <t>53102803-2</t>
  </si>
  <si>
    <t>Traje de baños size M</t>
  </si>
  <si>
    <t>53102803-3</t>
  </si>
  <si>
    <t>Traje de baños size 8-9</t>
  </si>
  <si>
    <t>60104912-0004</t>
  </si>
  <si>
    <t xml:space="preserve">Alambre 4/12 </t>
  </si>
  <si>
    <t>PIES</t>
  </si>
  <si>
    <t>60104912-0002</t>
  </si>
  <si>
    <t>Alambre americano No. 10</t>
  </si>
  <si>
    <t>60104912-0001</t>
  </si>
  <si>
    <t>Alambre americano No. 6</t>
  </si>
  <si>
    <t>24111515-0001</t>
  </si>
  <si>
    <t>Alambre de trinchera 5.3 rollos</t>
  </si>
  <si>
    <t>31161803-0001</t>
  </si>
  <si>
    <t xml:space="preserve">Arandela  3/8 </t>
  </si>
  <si>
    <t>40151510-0004</t>
  </si>
  <si>
    <t>Bomba de agua sumergible</t>
  </si>
  <si>
    <t>52152007-0004</t>
  </si>
  <si>
    <t>Caldero acero inoxidable 15  lbs</t>
  </si>
  <si>
    <t>52152007-0005</t>
  </si>
  <si>
    <t>Caldero acero inoxidable 20 lbs</t>
  </si>
  <si>
    <t>52152007-0006</t>
  </si>
  <si>
    <t>Caldero acero inoxidable 30 lbs</t>
  </si>
  <si>
    <t>52152007-000</t>
  </si>
  <si>
    <t>Caldero acero inoxidable 40 lbs</t>
  </si>
  <si>
    <t>40142609-0011</t>
  </si>
  <si>
    <t>Codo 3/8 cobre</t>
  </si>
  <si>
    <t>40142609-0010</t>
  </si>
  <si>
    <t>Codo 7/8 cobre</t>
  </si>
  <si>
    <t>47121702-0005</t>
  </si>
  <si>
    <t>Contenedor de basura 1000 a 2000 lbs con tapa</t>
  </si>
  <si>
    <t>46171609-0001</t>
  </si>
  <si>
    <t>Gabinetes para redes</t>
  </si>
  <si>
    <t>52151701-0006</t>
  </si>
  <si>
    <t>Juego taza café cristal 6/1</t>
  </si>
  <si>
    <t>39101605-0003</t>
  </si>
  <si>
    <t xml:space="preserve">Lampara mata mosca </t>
  </si>
  <si>
    <t>39101602-0001</t>
  </si>
  <si>
    <t>Lampara cuello de ganso</t>
  </si>
  <si>
    <t>55121727-0010</t>
  </si>
  <si>
    <t>Letrero caballeros 6x7x1/2pulg</t>
  </si>
  <si>
    <t>55121727-0011</t>
  </si>
  <si>
    <t>Letrero dama 6x7x1/2pulg</t>
  </si>
  <si>
    <t>55121727-0012</t>
  </si>
  <si>
    <t>Letrero empuje 6x7x1/2pulg</t>
  </si>
  <si>
    <t>55121727-0013</t>
  </si>
  <si>
    <t>Letrero hale 6x7x1/2pulg</t>
  </si>
  <si>
    <t>46191601-0005</t>
  </si>
  <si>
    <t>Manguera contra incendio RR</t>
  </si>
  <si>
    <t>31162402-0004</t>
  </si>
  <si>
    <t>Manija de puerta con palanca</t>
  </si>
  <si>
    <t>Mantas para e frio bebe</t>
  </si>
  <si>
    <t>48101531-0008</t>
  </si>
  <si>
    <t>Olla para cocinar en acero inoxidable 20 cm</t>
  </si>
  <si>
    <t>48101531-0007</t>
  </si>
  <si>
    <t>Olla para cocinar en acero inoxidable 28 cm</t>
  </si>
  <si>
    <t>31211588-0012</t>
  </si>
  <si>
    <t>Pintura porcelana 90 acrilica</t>
  </si>
  <si>
    <t>30151601-0003</t>
  </si>
  <si>
    <t>Plafon PVC 2x4mm</t>
  </si>
  <si>
    <t>30151601-0002</t>
  </si>
  <si>
    <t>Plafon USG 2x4x5/8</t>
  </si>
  <si>
    <t>55121804-0002</t>
  </si>
  <si>
    <t>Porta carnet plasticos</t>
  </si>
  <si>
    <t>1412188-0001</t>
  </si>
  <si>
    <t>Rollo papel PVC clear</t>
  </si>
  <si>
    <t>14111705-0005</t>
  </si>
  <si>
    <t>Servilletas cuadradas</t>
  </si>
  <si>
    <t>Set de cuchillos y cubiertos 15 piezas</t>
  </si>
  <si>
    <t>2411810-005</t>
  </si>
  <si>
    <t>Tinaco 1100 galones</t>
  </si>
  <si>
    <t>40101700-0013</t>
  </si>
  <si>
    <t>Aire acondicionado portatil 14,000BTU</t>
  </si>
  <si>
    <t>40101701-0016</t>
  </si>
  <si>
    <t>Aire acondicionado tipo cassette inverter 36,000BTU</t>
  </si>
  <si>
    <t>40151510-0006</t>
  </si>
  <si>
    <t>Bomba de agua centrifuga 3HP</t>
  </si>
  <si>
    <t>27112014-0006</t>
  </si>
  <si>
    <t>Carro cortador de grama</t>
  </si>
  <si>
    <t>56101508-0001</t>
  </si>
  <si>
    <t>Colchones para cama twin</t>
  </si>
  <si>
    <t>56101519-0003</t>
  </si>
  <si>
    <t xml:space="preserve">Mesa para reuniones </t>
  </si>
  <si>
    <t>56112104-0003</t>
  </si>
  <si>
    <t>Sillon Gerencial</t>
  </si>
  <si>
    <t>27112014-0005</t>
  </si>
  <si>
    <t>Trimmer destrozadora de grama a 3hp 506cc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</si>
</sst>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8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6" fillId="0" borderId="1" xfId="0" applyNumberFormat="1" applyFont="1" applyFill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44" fontId="0" fillId="0" borderId="2" xfId="0" applyNumberFormat="1" applyFont="1" applyFill="1" applyBorder="1" applyAlignment="1">
      <alignment wrapText="1"/>
    </xf>
    <xf numFmtId="44" fontId="0" fillId="0" borderId="1" xfId="0" applyNumberFormat="1" applyFont="1" applyBorder="1"/>
    <xf numFmtId="44" fontId="2" fillId="2" borderId="1" xfId="0" applyNumberFormat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wrapText="1"/>
    </xf>
    <xf numFmtId="4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49" fontId="10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0" fillId="0" borderId="0" xfId="0" applyBorder="1"/>
    <xf numFmtId="2" fontId="0" fillId="0" borderId="0" xfId="0" applyNumberFormat="1" applyBorder="1" applyAlignment="1">
      <alignment wrapText="1"/>
    </xf>
    <xf numFmtId="0" fontId="0" fillId="3" borderId="4" xfId="0" applyFont="1" applyFill="1" applyBorder="1"/>
    <xf numFmtId="0" fontId="0" fillId="3" borderId="3" xfId="0" applyFont="1" applyFill="1" applyBorder="1"/>
    <xf numFmtId="0" fontId="0" fillId="0" borderId="4" xfId="0" applyFont="1" applyBorder="1"/>
    <xf numFmtId="0" fontId="0" fillId="0" borderId="3" xfId="0" applyFont="1" applyBorder="1"/>
    <xf numFmtId="44" fontId="2" fillId="0" borderId="0" xfId="1" applyFont="1" applyAlignment="1">
      <alignment wrapText="1"/>
    </xf>
    <xf numFmtId="49" fontId="5" fillId="0" borderId="0" xfId="0" applyNumberFormat="1" applyFont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4" borderId="6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44" fontId="0" fillId="0" borderId="10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44" fontId="0" fillId="0" borderId="13" xfId="0" applyNumberFormat="1" applyBorder="1" applyAlignment="1">
      <alignment wrapText="1"/>
    </xf>
    <xf numFmtId="44" fontId="2" fillId="0" borderId="1" xfId="1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0" fillId="0" borderId="0" xfId="0" applyNumberFormat="1" applyFill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Font="1" applyBorder="1"/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44" fontId="12" fillId="0" borderId="1" xfId="0" applyNumberFormat="1" applyFont="1" applyBorder="1"/>
    <xf numFmtId="43" fontId="0" fillId="0" borderId="10" xfId="0" applyNumberFormat="1" applyBorder="1" applyAlignment="1">
      <alignment wrapText="1"/>
    </xf>
    <xf numFmtId="0" fontId="0" fillId="0" borderId="12" xfId="0" applyBorder="1"/>
    <xf numFmtId="0" fontId="8" fillId="0" borderId="12" xfId="0" applyFont="1" applyBorder="1" applyAlignment="1">
      <alignment wrapText="1"/>
    </xf>
    <xf numFmtId="44" fontId="2" fillId="0" borderId="0" xfId="0" applyNumberFormat="1" applyFont="1" applyAlignment="1">
      <alignment wrapText="1"/>
    </xf>
    <xf numFmtId="0" fontId="2" fillId="0" borderId="0" xfId="0" applyFont="1" applyFill="1" applyBorder="1"/>
    <xf numFmtId="0" fontId="1" fillId="0" borderId="0" xfId="0" applyFont="1" applyFill="1"/>
    <xf numFmtId="4" fontId="0" fillId="0" borderId="0" xfId="0" applyNumberForma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4" fontId="0" fillId="0" borderId="0" xfId="0" applyNumberFormat="1" applyFill="1"/>
    <xf numFmtId="0" fontId="0" fillId="0" borderId="0" xfId="0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 wrapText="1"/>
    </xf>
    <xf numFmtId="4" fontId="0" fillId="0" borderId="0" xfId="0" applyNumberFormat="1" applyFont="1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0" fillId="0" borderId="0" xfId="0" applyFont="1"/>
    <xf numFmtId="0" fontId="0" fillId="0" borderId="0" xfId="0" applyFont="1" applyAlignment="1">
      <alignment horizontal="right"/>
    </xf>
    <xf numFmtId="44" fontId="0" fillId="0" borderId="0" xfId="1" applyFont="1" applyAlignment="1">
      <alignment wrapText="1"/>
    </xf>
    <xf numFmtId="0" fontId="9" fillId="0" borderId="0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wrapText="1"/>
    </xf>
    <xf numFmtId="0" fontId="0" fillId="0" borderId="4" xfId="0" applyFont="1" applyFill="1" applyBorder="1"/>
    <xf numFmtId="0" fontId="0" fillId="0" borderId="3" xfId="0" applyFont="1" applyFill="1" applyBorder="1"/>
    <xf numFmtId="0" fontId="0" fillId="0" borderId="0" xfId="0" applyFill="1" applyAlignment="1">
      <alignment wrapText="1"/>
    </xf>
    <xf numFmtId="0" fontId="8" fillId="0" borderId="12" xfId="0" applyFont="1" applyFill="1" applyBorder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44" fontId="0" fillId="0" borderId="0" xfId="1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3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44" fontId="0" fillId="0" borderId="0" xfId="1" applyFont="1" applyFill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44" fontId="1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14"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</font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67723</xdr:colOff>
      <xdr:row>25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64</xdr:row>
      <xdr:rowOff>123826</xdr:rowOff>
    </xdr:from>
    <xdr:to>
      <xdr:col>2</xdr:col>
      <xdr:colOff>67723</xdr:colOff>
      <xdr:row>71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110</xdr:row>
      <xdr:rowOff>123826</xdr:rowOff>
    </xdr:from>
    <xdr:to>
      <xdr:col>2</xdr:col>
      <xdr:colOff>67723</xdr:colOff>
      <xdr:row>117</xdr:row>
      <xdr:rowOff>142876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1967</xdr:rowOff>
    </xdr:from>
    <xdr:to>
      <xdr:col>1</xdr:col>
      <xdr:colOff>1085850</xdr:colOff>
      <xdr:row>11</xdr:row>
      <xdr:rowOff>123825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9525" y="1144967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1076325</xdr:colOff>
      <xdr:row>56</xdr:row>
      <xdr:rowOff>169483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0" y="6715125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157373</xdr:colOff>
      <xdr:row>98</xdr:row>
      <xdr:rowOff>57151</xdr:rowOff>
    </xdr:from>
    <xdr:to>
      <xdr:col>1</xdr:col>
      <xdr:colOff>1233698</xdr:colOff>
      <xdr:row>103</xdr:row>
      <xdr:rowOff>179009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57373" y="12725401"/>
          <a:ext cx="1838325" cy="1121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157372</xdr:colOff>
      <xdr:row>1</xdr:row>
      <xdr:rowOff>670587</xdr:rowOff>
    </xdr:from>
    <xdr:to>
      <xdr:col>1</xdr:col>
      <xdr:colOff>1233697</xdr:colOff>
      <xdr:row>6</xdr:row>
      <xdr:rowOff>325720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57372" y="861087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157372</xdr:colOff>
      <xdr:row>85</xdr:row>
      <xdr:rowOff>0</xdr:rowOff>
    </xdr:from>
    <xdr:to>
      <xdr:col>1</xdr:col>
      <xdr:colOff>1233697</xdr:colOff>
      <xdr:row>89</xdr:row>
      <xdr:rowOff>188533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57372" y="56426100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164</xdr:row>
      <xdr:rowOff>57149</xdr:rowOff>
    </xdr:from>
    <xdr:to>
      <xdr:col>2</xdr:col>
      <xdr:colOff>38100</xdr:colOff>
      <xdr:row>169</xdr:row>
      <xdr:rowOff>45657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47650" y="112309274"/>
          <a:ext cx="1838325" cy="1121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157373</xdr:colOff>
      <xdr:row>1</xdr:row>
      <xdr:rowOff>194338</xdr:rowOff>
    </xdr:from>
    <xdr:to>
      <xdr:col>2</xdr:col>
      <xdr:colOff>471698</xdr:colOff>
      <xdr:row>6</xdr:row>
      <xdr:rowOff>316196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57373" y="384838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68</xdr:row>
      <xdr:rowOff>85725</xdr:rowOff>
    </xdr:from>
    <xdr:to>
      <xdr:col>2</xdr:col>
      <xdr:colOff>600074</xdr:colOff>
      <xdr:row>72</xdr:row>
      <xdr:rowOff>226633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85749" y="32156400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139</xdr:row>
      <xdr:rowOff>66675</xdr:rowOff>
    </xdr:from>
    <xdr:to>
      <xdr:col>2</xdr:col>
      <xdr:colOff>571500</xdr:colOff>
      <xdr:row>143</xdr:row>
      <xdr:rowOff>207583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57175" y="66665475"/>
          <a:ext cx="1838325" cy="11219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</xdr:row>
      <xdr:rowOff>19050</xdr:rowOff>
    </xdr:from>
    <xdr:to>
      <xdr:col>1</xdr:col>
      <xdr:colOff>1352550</xdr:colOff>
      <xdr:row>7</xdr:row>
      <xdr:rowOff>83758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76225" y="609600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186</xdr:row>
      <xdr:rowOff>9525</xdr:rowOff>
    </xdr:from>
    <xdr:to>
      <xdr:col>1</xdr:col>
      <xdr:colOff>1343025</xdr:colOff>
      <xdr:row>189</xdr:row>
      <xdr:rowOff>455233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66700" y="107594400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373</xdr:row>
      <xdr:rowOff>76201</xdr:rowOff>
    </xdr:from>
    <xdr:to>
      <xdr:col>1</xdr:col>
      <xdr:colOff>1352550</xdr:colOff>
      <xdr:row>376</xdr:row>
      <xdr:rowOff>521909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76225" y="215988901"/>
          <a:ext cx="1838325" cy="1121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66674</xdr:rowOff>
    </xdr:from>
    <xdr:to>
      <xdr:col>2</xdr:col>
      <xdr:colOff>104775</xdr:colOff>
      <xdr:row>7</xdr:row>
      <xdr:rowOff>207582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47650" y="657224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66675</xdr:rowOff>
    </xdr:from>
    <xdr:to>
      <xdr:col>1</xdr:col>
      <xdr:colOff>1266825</xdr:colOff>
      <xdr:row>38</xdr:row>
      <xdr:rowOff>207583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90500" y="14611350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68</xdr:row>
      <xdr:rowOff>123826</xdr:rowOff>
    </xdr:from>
    <xdr:to>
      <xdr:col>2</xdr:col>
      <xdr:colOff>95250</xdr:colOff>
      <xdr:row>72</xdr:row>
      <xdr:rowOff>264734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38125" y="30480001"/>
          <a:ext cx="1838325" cy="1121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2</xdr:row>
      <xdr:rowOff>194337</xdr:rowOff>
    </xdr:from>
    <xdr:to>
      <xdr:col>2</xdr:col>
      <xdr:colOff>171451</xdr:colOff>
      <xdr:row>6</xdr:row>
      <xdr:rowOff>335245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38126" y="594387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185</xdr:row>
      <xdr:rowOff>47625</xdr:rowOff>
    </xdr:from>
    <xdr:to>
      <xdr:col>2</xdr:col>
      <xdr:colOff>161926</xdr:colOff>
      <xdr:row>189</xdr:row>
      <xdr:rowOff>236158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28601" y="111175800"/>
          <a:ext cx="1838325" cy="11219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157372</xdr:colOff>
      <xdr:row>296</xdr:row>
      <xdr:rowOff>161925</xdr:rowOff>
    </xdr:from>
    <xdr:to>
      <xdr:col>2</xdr:col>
      <xdr:colOff>471697</xdr:colOff>
      <xdr:row>300</xdr:row>
      <xdr:rowOff>226633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157372" y="171116625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148</xdr:row>
      <xdr:rowOff>123826</xdr:rowOff>
    </xdr:from>
    <xdr:to>
      <xdr:col>2</xdr:col>
      <xdr:colOff>609600</xdr:colOff>
      <xdr:row>152</xdr:row>
      <xdr:rowOff>188534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95275" y="87134701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</xdr:row>
      <xdr:rowOff>133350</xdr:rowOff>
    </xdr:from>
    <xdr:to>
      <xdr:col>2</xdr:col>
      <xdr:colOff>657225</xdr:colOff>
      <xdr:row>7</xdr:row>
      <xdr:rowOff>198058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342900" y="723900"/>
          <a:ext cx="1838325" cy="11219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752</xdr:row>
      <xdr:rowOff>28575</xdr:rowOff>
    </xdr:from>
    <xdr:to>
      <xdr:col>1</xdr:col>
      <xdr:colOff>1352550</xdr:colOff>
      <xdr:row>757</xdr:row>
      <xdr:rowOff>26608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76225" y="291322125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328</xdr:row>
      <xdr:rowOff>9525</xdr:rowOff>
    </xdr:from>
    <xdr:to>
      <xdr:col>1</xdr:col>
      <xdr:colOff>1314450</xdr:colOff>
      <xdr:row>333</xdr:row>
      <xdr:rowOff>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38125" y="135093075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3</xdr:row>
      <xdr:rowOff>76200</xdr:rowOff>
    </xdr:from>
    <xdr:to>
      <xdr:col>1</xdr:col>
      <xdr:colOff>1371601</xdr:colOff>
      <xdr:row>7</xdr:row>
      <xdr:rowOff>102808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95276" y="666750"/>
          <a:ext cx="1838325" cy="11219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123</xdr:row>
      <xdr:rowOff>19049</xdr:rowOff>
    </xdr:from>
    <xdr:to>
      <xdr:col>1</xdr:col>
      <xdr:colOff>1276350</xdr:colOff>
      <xdr:row>127</xdr:row>
      <xdr:rowOff>207582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00025" y="68237099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62</xdr:row>
      <xdr:rowOff>142875</xdr:rowOff>
    </xdr:from>
    <xdr:to>
      <xdr:col>2</xdr:col>
      <xdr:colOff>57150</xdr:colOff>
      <xdr:row>66</xdr:row>
      <xdr:rowOff>331408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85750" y="34261425"/>
          <a:ext cx="1838325" cy="112198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</xdr:row>
      <xdr:rowOff>161925</xdr:rowOff>
    </xdr:from>
    <xdr:to>
      <xdr:col>2</xdr:col>
      <xdr:colOff>19050</xdr:colOff>
      <xdr:row>7</xdr:row>
      <xdr:rowOff>350458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797227">
          <a:off x="247650" y="752475"/>
          <a:ext cx="1838325" cy="1121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-OCTUBRE/RESUMEN%20DE%20INB&#191;VENTARIO%20OCTU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-NOVIEMBRE/RESUMEN%20DE%20INVENTARIO%20NOVIEMBR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-DICIEMBRE/RESUMEN%20INVENTARIO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Y BEBIDAS"/>
      <sheetName val="LIMPIEZA "/>
      <sheetName val="GASTABLE OFICINA"/>
      <sheetName val="DESECHABLES"/>
      <sheetName val="MEDICAMENTOS"/>
      <sheetName val="ACABADO TEXTILES"/>
      <sheetName val="UTILES VARIOS"/>
      <sheetName val="ACTIVO FIJO"/>
    </sheetNames>
    <sheetDataSet>
      <sheetData sheetId="0" refreshError="1"/>
      <sheetData sheetId="1">
        <row r="78">
          <cell r="F78">
            <v>8241673.5930000022</v>
          </cell>
        </row>
      </sheetData>
      <sheetData sheetId="2">
        <row r="61">
          <cell r="F61">
            <v>2909863.7358000004</v>
          </cell>
        </row>
      </sheetData>
      <sheetData sheetId="3">
        <row r="179">
          <cell r="F179">
            <v>8850043.3465999998</v>
          </cell>
        </row>
      </sheetData>
      <sheetData sheetId="4">
        <row r="27">
          <cell r="F27">
            <v>4532509.0759999994</v>
          </cell>
        </row>
      </sheetData>
      <sheetData sheetId="5">
        <row r="178">
          <cell r="F178">
            <v>20927723.093640007</v>
          </cell>
        </row>
      </sheetData>
      <sheetData sheetId="6">
        <row r="141">
          <cell r="G141">
            <v>2019445.5636</v>
          </cell>
        </row>
      </sheetData>
      <sheetData sheetId="7">
        <row r="321">
          <cell r="F321">
            <v>20030894.529199995</v>
          </cell>
        </row>
      </sheetData>
      <sheetData sheetId="8">
        <row r="56">
          <cell r="F56">
            <v>5651652.7388000004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Y BEBIDAS"/>
      <sheetName val="LIMPIEZA"/>
      <sheetName val="GASTABLE DE OFICINA"/>
      <sheetName val="DESECHABLES"/>
      <sheetName val="MEDICAMENTOS"/>
      <sheetName val="ACABADOS TEXTILES"/>
      <sheetName val="UTILES VARIOS"/>
      <sheetName val="ACTIVOS FIJOS"/>
    </sheetNames>
    <sheetDataSet>
      <sheetData sheetId="0" refreshError="1"/>
      <sheetData sheetId="1">
        <row r="76">
          <cell r="F76">
            <v>8170524.8374199979</v>
          </cell>
        </row>
      </sheetData>
      <sheetData sheetId="2">
        <row r="67">
          <cell r="F67">
            <v>3053968.2776000006</v>
          </cell>
        </row>
      </sheetData>
      <sheetData sheetId="3">
        <row r="183">
          <cell r="F183">
            <v>9049143.1950000003</v>
          </cell>
        </row>
      </sheetData>
      <sheetData sheetId="4">
        <row r="30">
          <cell r="F30">
            <v>5431471.3902000003</v>
          </cell>
        </row>
      </sheetData>
      <sheetData sheetId="5">
        <row r="180">
          <cell r="F180">
            <v>22521115.942119997</v>
          </cell>
        </row>
      </sheetData>
      <sheetData sheetId="6">
        <row r="144">
          <cell r="G144">
            <v>2133325.0334000001</v>
          </cell>
        </row>
      </sheetData>
      <sheetData sheetId="7">
        <row r="420">
          <cell r="F420">
            <v>22338562.436000027</v>
          </cell>
        </row>
      </sheetData>
      <sheetData sheetId="8">
        <row r="57">
          <cell r="F57">
            <v>3798083.3160000006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Y BEBIDAS "/>
      <sheetName val="LIMPIEZA"/>
      <sheetName val="GASTABLE OFICINA"/>
      <sheetName val="DESECHABLES"/>
      <sheetName val="MEDICAMENTOS"/>
      <sheetName val="TEXTILES "/>
      <sheetName val="UTILES VARIOS "/>
      <sheetName val="ACTIVO FIJO"/>
    </sheetNames>
    <sheetDataSet>
      <sheetData sheetId="0" refreshError="1"/>
      <sheetData sheetId="1">
        <row r="69">
          <cell r="F69">
            <v>8521475.1748400014</v>
          </cell>
        </row>
      </sheetData>
      <sheetData sheetId="2">
        <row r="64">
          <cell r="F64">
            <v>2556005.6239999994</v>
          </cell>
        </row>
      </sheetData>
      <sheetData sheetId="3">
        <row r="180">
          <cell r="F180">
            <v>7999789.5543999979</v>
          </cell>
        </row>
      </sheetData>
      <sheetData sheetId="4">
        <row r="29">
          <cell r="F29">
            <v>4089038.9013999999</v>
          </cell>
        </row>
      </sheetData>
      <sheetData sheetId="5">
        <row r="202">
          <cell r="F202">
            <v>28861259.806719996</v>
          </cell>
        </row>
      </sheetData>
      <sheetData sheetId="6">
        <row r="146">
          <cell r="G146">
            <v>2004231.3872</v>
          </cell>
        </row>
      </sheetData>
      <sheetData sheetId="7">
        <row r="402">
          <cell r="F402">
            <v>18263797.79079999</v>
          </cell>
        </row>
      </sheetData>
      <sheetData sheetId="8">
        <row r="61">
          <cell r="F61">
            <v>5093322.392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7:F78" totalsRowCount="1" headerRowDxfId="44" dataDxfId="43" totalsRowDxfId="42">
  <autoFilter ref="A7:F77"/>
  <sortState ref="A8:F226">
    <sortCondition ref="B8:B226"/>
  </sortState>
  <tableColumns count="6">
    <tableColumn id="1" name="CODIGO" dataDxfId="41" totalsRowDxfId="40"/>
    <tableColumn id="2" name="DESCRIPCION" dataDxfId="39" totalsRowDxfId="38"/>
    <tableColumn id="3" name="CONTEO 31/10/2022" dataDxfId="37" totalsRowDxfId="36"/>
    <tableColumn id="4" name="UNIDAD_DE_MEDIDA" dataDxfId="35" totalsRowDxfId="34"/>
    <tableColumn id="5" name="VALOR" dataDxfId="33" totalsRowDxfId="32"/>
    <tableColumn id="6" name="TOTAL" totalsRowFunction="custom" dataDxfId="31" totalsRowDxfId="30">
      <calculatedColumnFormula>C8*E8</calculatedColumnFormula>
      <totalsRowFormula>SUM(F8:F77)</totalsRow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4" name="Tabla15" displayName="Tabla15" ref="A7:F27" totalsRowCount="1" headerRowDxfId="217" dataDxfId="216" totalsRowDxfId="215">
  <autoFilter ref="A7:F26"/>
  <sortState ref="A8:F33">
    <sortCondition ref="B8:B33"/>
  </sortState>
  <tableColumns count="6">
    <tableColumn id="1" name="CODIGO" dataDxfId="214" totalsRowDxfId="213"/>
    <tableColumn id="2" name="DESCRIPCION" dataDxfId="212" totalsRowDxfId="211"/>
    <tableColumn id="3" name="CONTEO 31/10/2022" dataDxfId="210" totalsRowDxfId="209"/>
    <tableColumn id="4" name="UNIDAD_DE_MEDIDA" dataDxfId="208" totalsRowDxfId="207"/>
    <tableColumn id="5" name="VALOR" dataDxfId="206" totalsRowDxfId="205"/>
    <tableColumn id="6" name="TOTAL" totalsRowFunction="custom" dataDxfId="204" totalsRowDxfId="203">
      <calculatedColumnFormula>C8*E8</calculatedColumnFormula>
      <totalsRowFormula>SUM(F8:F26)</totalsRow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a1513" displayName="Tabla1513" ref="A38:F61" totalsRowCount="1" headerRowDxfId="202" dataDxfId="201">
  <autoFilter ref="A38:F60"/>
  <sortState ref="A39:F64">
    <sortCondition ref="B8:B33"/>
  </sortState>
  <tableColumns count="6">
    <tableColumn id="1" name="CODIGO" dataDxfId="200" totalsRowDxfId="199"/>
    <tableColumn id="2" name="DESCRIPCION" dataDxfId="198" totalsRowDxfId="197"/>
    <tableColumn id="3" name="CONTEO 30/11/2022" dataDxfId="196" totalsRowDxfId="195"/>
    <tableColumn id="4" name="UNIDAD_DE_MEDIDA" dataDxfId="194" totalsRowDxfId="193"/>
    <tableColumn id="5" name="VALOR" dataDxfId="192" totalsRowDxfId="191"/>
    <tableColumn id="6" name="TOTAL" totalsRowFunction="custom" dataDxfId="190" totalsRowDxfId="189">
      <calculatedColumnFormula>C39*E39</calculatedColumnFormula>
      <totalsRowFormula>SUM(F39:F60)</totalsRow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0" name="Tabla1521" displayName="Tabla1521" ref="A72:F94" totalsRowCount="1" headerRowDxfId="188" dataDxfId="187">
  <autoFilter ref="A72:F93"/>
  <sortState ref="A73:F98">
    <sortCondition ref="B8:B33"/>
  </sortState>
  <tableColumns count="6">
    <tableColumn id="1" name="CODIGO" dataDxfId="186" totalsRowDxfId="185"/>
    <tableColumn id="2" name="DESCRIPCION" dataDxfId="184" totalsRowDxfId="183"/>
    <tableColumn id="3" name="CONTEO 30/12/2022" dataDxfId="182" totalsRowDxfId="181"/>
    <tableColumn id="4" name="UNIDAD_DE_MEDIDA" dataDxfId="180" totalsRowDxfId="179"/>
    <tableColumn id="5" name="VALOR" dataDxfId="178" totalsRowDxfId="177"/>
    <tableColumn id="6" name="TOTAL" totalsRowFunction="custom" dataDxfId="176" totalsRowDxfId="175">
      <calculatedColumnFormula>C73*E73</calculatedColumnFormula>
      <totalsRowFormula>SUM(F73:F93)</totalsRow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5" name="Tabla16" displayName="Tabla16" ref="A6:F177" totalsRowShown="0" headerRowDxfId="174" dataDxfId="173" headerRowBorderDxfId="171" tableBorderDxfId="172" totalsRowBorderDxfId="170">
  <autoFilter ref="A6:F177"/>
  <tableColumns count="6">
    <tableColumn id="1" name="CODIGO" dataDxfId="169"/>
    <tableColumn id="2" name="DESCRIPCION" dataDxfId="168"/>
    <tableColumn id="3" name="CONTEO 31/10/2022" dataDxfId="167"/>
    <tableColumn id="4" name="UNIDAD_DE_MEDIDA" dataDxfId="166"/>
    <tableColumn id="5" name="VALOR" dataDxfId="165"/>
    <tableColumn id="6" name="TOTAL" dataDxfId="164">
      <calculatedColumnFormula>C7*E7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3" name="Tabla1614" displayName="Tabla1614" ref="A189:F362" totalsRowCount="1" headerRowDxfId="163" dataDxfId="162">
  <autoFilter ref="A189:F361"/>
  <tableColumns count="6">
    <tableColumn id="1" name="CODIGO" dataDxfId="161" totalsRowDxfId="160"/>
    <tableColumn id="2" name="DESCRIPCION" dataDxfId="159" totalsRowDxfId="158"/>
    <tableColumn id="3" name="CONTEO 30/11/2022" dataDxfId="157" totalsRowDxfId="156"/>
    <tableColumn id="4" name="UNIDAD_DE_MEDIDA" dataDxfId="155" totalsRowDxfId="154"/>
    <tableColumn id="5" name="VALOR" dataDxfId="153" totalsRowDxfId="152"/>
    <tableColumn id="6" name="TOTAL" totalsRowFunction="custom" dataDxfId="151" totalsRowDxfId="150">
      <calculatedColumnFormula>C190*E190</calculatedColumnFormula>
      <totalsRowFormula>SUM(F190:F361)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1" name="Tabla1622" displayName="Tabla1622" ref="A373:F568" totalsRowCount="1" headerRowDxfId="149" dataDxfId="148">
  <autoFilter ref="A373:F567"/>
  <sortState ref="A374:F545">
    <sortCondition ref="B8:B179"/>
  </sortState>
  <tableColumns count="6">
    <tableColumn id="1" name="CODIGO" dataDxfId="147" totalsRowDxfId="146"/>
    <tableColumn id="2" name="DESCRIPCION" dataDxfId="145" totalsRowDxfId="144"/>
    <tableColumn id="3" name="CONTEO 30/12/2022" dataDxfId="143" totalsRowDxfId="142"/>
    <tableColumn id="4" name="UNIDAD_DE_MEDIDA" dataDxfId="141" totalsRowDxfId="140"/>
    <tableColumn id="5" name="VALOR" dataDxfId="139" totalsRowDxfId="138"/>
    <tableColumn id="6" name="TOTAL" totalsRowFunction="custom" dataDxfId="137" totalsRowDxfId="136">
      <calculatedColumnFormula>C374*E374</calculatedColumnFormula>
      <totalsRowFormula>SUM(F374:F567)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6" name="Tabla17" displayName="Tabla17" ref="A7:G141" totalsRowCount="1" headerRowDxfId="135" dataDxfId="134" totalsRowDxfId="133">
  <autoFilter ref="A7:G140"/>
  <tableColumns count="7">
    <tableColumn id="1" name="CODIGO" dataDxfId="132" totalsRowDxfId="131"/>
    <tableColumn id="2" name="DESCRIPCION" dataDxfId="130" totalsRowDxfId="129"/>
    <tableColumn id="3" name="CONTEO 31/10/22" dataDxfId="128" totalsRowDxfId="127"/>
    <tableColumn id="4" name="UNIDAD_DE_MEDIDA" dataDxfId="126" totalsRowDxfId="125"/>
    <tableColumn id="5" name="VALOR" dataDxfId="124" totalsRowDxfId="123"/>
    <tableColumn id="6" name="TOTAL" dataDxfId="122" totalsRowDxfId="121"/>
    <tableColumn id="7" name="TOTAL2" totalsRowFunction="custom" dataDxfId="120" totalsRowDxfId="119">
      <calculatedColumnFormula>C8*E8</calculatedColumnFormula>
      <totalsRowFormula>SUM(G8:G140)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4" name="Tabla1715" displayName="Tabla1715" ref="A152:G289" totalsRowCount="1" headerRowDxfId="118" dataDxfId="117">
  <autoFilter ref="A152:G288"/>
  <tableColumns count="7">
    <tableColumn id="1" name="CODIGO" dataDxfId="116" totalsRowDxfId="115"/>
    <tableColumn id="2" name="DESCRIPCION" dataDxfId="114" totalsRowDxfId="113"/>
    <tableColumn id="3" name="CONTEO 30/11/22" dataDxfId="112" totalsRowDxfId="111"/>
    <tableColumn id="4" name="UNIDAD_DE_MEDIDA" dataDxfId="110" totalsRowDxfId="109"/>
    <tableColumn id="5" name="VALOR" dataDxfId="108" totalsRowDxfId="107"/>
    <tableColumn id="6" name="TOTAL" dataDxfId="106" totalsRowDxfId="105"/>
    <tableColumn id="7" name="TOTAL2" totalsRowFunction="custom" dataDxfId="104" totalsRowDxfId="103">
      <calculatedColumnFormula>C153*E153</calculatedColumnFormula>
      <totalsRowFormula>SUM(G153:G288)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Tabla1723" displayName="Tabla1723" ref="A300:G439" totalsRowCount="1" headerRowDxfId="102" dataDxfId="101">
  <autoFilter ref="A300:G438"/>
  <tableColumns count="7">
    <tableColumn id="1" name="CODIGO" dataDxfId="100" totalsRowDxfId="99"/>
    <tableColumn id="2" name="DESCRIPCION" dataDxfId="98" totalsRowDxfId="97"/>
    <tableColumn id="3" name="CONTEO 30/12/2022" dataDxfId="96" totalsRowDxfId="95"/>
    <tableColumn id="4" name="UNIDAD_DE_MEDIDA" dataDxfId="94" totalsRowDxfId="93"/>
    <tableColumn id="5" name="VALOR" dataDxfId="92" totalsRowDxfId="91"/>
    <tableColumn id="6" name="TOTAL" dataDxfId="90" totalsRowDxfId="89"/>
    <tableColumn id="7" name="TOTAL2" totalsRowFunction="custom" dataDxfId="88" totalsRowDxfId="87">
      <calculatedColumnFormula>C301*E301</calculatedColumnFormula>
      <totalsRowFormula>SUM(G301:G438)</totalsRow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7" name="Tabla18" displayName="Tabla18" ref="A7:F321" totalsRowCount="1" headerRowDxfId="86" dataDxfId="85">
  <autoFilter ref="A7:F320"/>
  <tableColumns count="6">
    <tableColumn id="1" name="CODIGO" dataDxfId="84" totalsRowDxfId="83"/>
    <tableColumn id="2" name="DESCRIPCION" dataDxfId="82" totalsRowDxfId="81"/>
    <tableColumn id="3" name="CONTEO 31/10/2022" dataDxfId="80" totalsRowDxfId="79"/>
    <tableColumn id="4" name="UNIDAD_DE_MEDIDA" dataDxfId="78" totalsRowDxfId="77"/>
    <tableColumn id="5" name="VALOR" dataDxfId="76" totalsRowDxfId="75"/>
    <tableColumn id="6" name="TOTAL" totalsRowFunction="custom" dataDxfId="74" totalsRowDxfId="73">
      <calculatedColumnFormula>C8*E8</calculatedColumnFormula>
      <totalsRowFormula>SUM(F8:F320)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la110" displayName="Tabla110" ref="A89:F158" totalsRowCount="1" headerRowDxfId="29" dataDxfId="28" totalsRowDxfId="27">
  <autoFilter ref="A89:F157"/>
  <sortState ref="A90:F308">
    <sortCondition ref="B8:B226"/>
  </sortState>
  <tableColumns count="6">
    <tableColumn id="1" name="CODIGO" dataDxfId="26" totalsRowDxfId="25"/>
    <tableColumn id="2" name="DESCRIPCION" dataDxfId="24" totalsRowDxfId="23"/>
    <tableColumn id="3" name="CONTEO 30/11/2022" dataDxfId="22" totalsRowDxfId="21"/>
    <tableColumn id="4" name="UNIDAD_DE_MEDIDA" dataDxfId="20" totalsRowDxfId="19"/>
    <tableColumn id="5" name="VALOR" dataDxfId="18" totalsRowDxfId="17"/>
    <tableColumn id="6" name="TOTAL" totalsRowFunction="custom" dataDxfId="16" totalsRowDxfId="15">
      <calculatedColumnFormula>C90*E90</calculatedColumnFormula>
      <totalsRowFormula>SUM(F90:F157)</totalsRow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5" name="Tabla1816" displayName="Tabla1816" ref="A332:F745" totalsRowCount="1" headerRowDxfId="72" dataDxfId="71">
  <autoFilter ref="A332:F744"/>
  <sortState ref="A333:F743">
    <sortCondition ref="B8:B418"/>
  </sortState>
  <tableColumns count="6">
    <tableColumn id="1" name="CODIGO" dataDxfId="70" totalsRowDxfId="69"/>
    <tableColumn id="2" name="DESCRIPCION" dataDxfId="68" totalsRowDxfId="67"/>
    <tableColumn id="3" name="CONTEO 30/11/2022" dataDxfId="66" totalsRowDxfId="65"/>
    <tableColumn id="4" name="UNIDAD_DE_MEDIDA" dataDxfId="64" totalsRowDxfId="63"/>
    <tableColumn id="5" name="VALOR" dataDxfId="62" totalsRowDxfId="61"/>
    <tableColumn id="6" name="TOTAL" totalsRowFunction="custom" dataDxfId="60" totalsRowDxfId="59" dataCellStyle="Moneda">
      <calculatedColumnFormula>C333*E333</calculatedColumnFormula>
      <totalsRowFormula>SUM(F333:F744)</totalsRow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3" name="Tabla1824" displayName="Tabla1824" ref="A756:F1151" totalsRowCount="1" headerRowDxfId="58" dataDxfId="57">
  <autoFilter ref="A756:F1150"/>
  <sortState ref="A757:F1167">
    <sortCondition ref="B8:B418"/>
  </sortState>
  <tableColumns count="6">
    <tableColumn id="1" name="CODIGO" dataDxfId="56" totalsRowDxfId="55"/>
    <tableColumn id="2" name="DESCRIPCION" dataDxfId="54" totalsRowDxfId="53"/>
    <tableColumn id="3" name="CONTEO 30/12/2022" dataDxfId="52" totalsRowDxfId="51"/>
    <tableColumn id="4" name="UNIDAD_DE_MEDIDA" dataDxfId="50" totalsRowDxfId="49"/>
    <tableColumn id="5" name="VALOR" dataDxfId="48" totalsRowDxfId="47"/>
    <tableColumn id="6" name="TOTAL" totalsRowFunction="custom" dataDxfId="46" totalsRowDxfId="45" dataCellStyle="Moneda">
      <calculatedColumnFormula>C757*E757</calculatedColumnFormula>
      <totalsRowFormula>SUM(F757:F1150)</totalsRow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8" name="Tabla19" displayName="Tabla19" ref="A7:F56" totalsRowCount="1" headerRowDxfId="313" dataDxfId="312">
  <autoFilter ref="A7:F55"/>
  <tableColumns count="6">
    <tableColumn id="1" name="CODIGO" dataDxfId="311" totalsRowDxfId="310"/>
    <tableColumn id="2" name="DESCRIPCION" dataDxfId="309" totalsRowDxfId="308"/>
    <tableColumn id="3" name="CONTEO 31/10/2022" dataDxfId="307" totalsRowDxfId="306"/>
    <tableColumn id="4" name="UNIDAD_DE_MEDIDA" dataDxfId="305" totalsRowDxfId="304"/>
    <tableColumn id="5" name="VALOR" dataDxfId="303" totalsRowDxfId="302"/>
    <tableColumn id="6" name="TOTAL" totalsRowFunction="custom" dataDxfId="301" totalsRowDxfId="300">
      <calculatedColumnFormula>C8*E8</calculatedColumnFormula>
      <totalsRowFormula>SUM(F8:F55)</totalsRow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6" name="Tabla1917" displayName="Tabla1917" ref="A66:F116" totalsRowCount="1" headerRowDxfId="299" dataDxfId="298">
  <autoFilter ref="A66:F115"/>
  <tableColumns count="6">
    <tableColumn id="1" name="CODIGO" dataDxfId="297" totalsRowDxfId="296"/>
    <tableColumn id="2" name="DESCRIPCION" dataDxfId="295" totalsRowDxfId="294"/>
    <tableColumn id="3" name="CONTEO 30/11/2022" dataDxfId="293" totalsRowDxfId="292"/>
    <tableColumn id="4" name="UNIDAD_DE_MEDIDA" dataDxfId="291" totalsRowDxfId="290"/>
    <tableColumn id="5" name="VALOR" dataDxfId="289" totalsRowDxfId="288"/>
    <tableColumn id="6" name="TOTAL" totalsRowFunction="custom" dataDxfId="287" totalsRowDxfId="286">
      <calculatedColumnFormula>C67*E67</calculatedColumnFormula>
      <totalsRowFormula>SUM(F67:F115)</totalsRow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bla1925" displayName="Tabla1925" ref="A127:F181" totalsRowCount="1" headerRowDxfId="285" dataDxfId="284">
  <autoFilter ref="A127:F180"/>
  <tableColumns count="6">
    <tableColumn id="1" name="CODIGO" dataDxfId="283" totalsRowDxfId="282"/>
    <tableColumn id="2" name="DESCRIPCION" dataDxfId="281" totalsRowDxfId="280"/>
    <tableColumn id="3" name="CONTEO 30/12/2022" dataDxfId="279" totalsRowDxfId="278"/>
    <tableColumn id="4" name="UNIDAD_DE_MEDIDA" dataDxfId="277" totalsRowDxfId="276"/>
    <tableColumn id="5" name="VALOR" dataDxfId="275" totalsRowDxfId="274"/>
    <tableColumn id="6" name="TOTAL" totalsRowFunction="custom" dataDxfId="273" totalsRowDxfId="272">
      <calculatedColumnFormula>C128*E128</calculatedColumnFormula>
      <totalsRowFormula>SUM(F128:F180)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7" name="Tabla118" displayName="Tabla118" ref="A169:F231" totalsRowCount="1" headerRowDxfId="14" dataDxfId="13" totalsRowDxfId="12">
  <autoFilter ref="A169:F230"/>
  <sortState ref="A170:F388">
    <sortCondition ref="B8:B226"/>
  </sortState>
  <tableColumns count="6">
    <tableColumn id="1" name="CODIGO" dataDxfId="11" totalsRowDxfId="10"/>
    <tableColumn id="2" name="DESCRIPCION" dataDxfId="9" totalsRowDxfId="8"/>
    <tableColumn id="3" name="CONTEO 30/12/2022" dataDxfId="7" totalsRowDxfId="6"/>
    <tableColumn id="4" name="UNIDAD_DE_MEDIDA" dataDxfId="5" totalsRowDxfId="4"/>
    <tableColumn id="5" name="VALOR" dataDxfId="3" totalsRowDxfId="2"/>
    <tableColumn id="6" name="TOTAL" totalsRowFunction="custom" dataDxfId="1" totalsRowDxfId="0">
      <calculatedColumnFormula>C170*E170</calculatedColumnFormula>
      <totalsRowFormula>SUM(F170:F230)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a13" displayName="Tabla13" ref="A7:F60" totalsRowShown="0" headerRowDxfId="271" dataDxfId="270">
  <autoFilter ref="A7:F60"/>
  <tableColumns count="6">
    <tableColumn id="1" name="CODIGO" dataDxfId="269"/>
    <tableColumn id="2" name="DESCRIPCION" dataDxfId="268"/>
    <tableColumn id="3" name="CONTEO 31/10/2022"/>
    <tableColumn id="4" name="UNIDAD_DE_MEDIDA" dataDxfId="267"/>
    <tableColumn id="5" name="VALOR" dataDxfId="266"/>
    <tableColumn id="6" name="TOTAL" dataDxfId="265">
      <calculatedColumnFormula>C8*E8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0" name="Tabla1311" displayName="Tabla1311" ref="A72:F131" totalsRowShown="0" headerRowDxfId="264" dataDxfId="263">
  <autoFilter ref="A72:F131"/>
  <tableColumns count="6">
    <tableColumn id="1" name="CODIGO" dataDxfId="262"/>
    <tableColumn id="2" name="DESCRIPCION" dataDxfId="261"/>
    <tableColumn id="3" name="CONTEO 30/11/2022"/>
    <tableColumn id="4" name="UNIDAD_DE_MEDIDA" dataDxfId="260"/>
    <tableColumn id="5" name="VALOR" dataDxfId="259"/>
    <tableColumn id="6" name="TOTAL" dataDxfId="258">
      <calculatedColumnFormula>C73*E73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8" name="Tabla1319" displayName="Tabla1319" ref="A143:F199" totalsRowShown="0" headerRowDxfId="257" dataDxfId="256">
  <autoFilter ref="A143:F199"/>
  <tableColumns count="6">
    <tableColumn id="1" name="CODIGO" dataDxfId="255"/>
    <tableColumn id="2" name="DESCRIPCION" dataDxfId="254"/>
    <tableColumn id="3" name="CONTEO 30/12/2022"/>
    <tableColumn id="4" name="UNIDAD_DE_MEDIDA" dataDxfId="253"/>
    <tableColumn id="5" name="VALOR" dataDxfId="252"/>
    <tableColumn id="6" name="TOTAL" dataDxfId="251">
      <calculatedColumnFormula>C144*E144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la14" displayName="Tabla14" ref="A7:F178" totalsRowShown="0" headerRowDxfId="250" dataDxfId="249" headerRowBorderDxfId="247" tableBorderDxfId="248" totalsRowBorderDxfId="246">
  <autoFilter ref="A7:F178"/>
  <tableColumns count="6">
    <tableColumn id="1" name="CODIGO" dataDxfId="245"/>
    <tableColumn id="2" name="DESCRIPCION" dataDxfId="244"/>
    <tableColumn id="3" name="CONTEO 30/09/2022" dataDxfId="243"/>
    <tableColumn id="4" name="UNIDAD_DE_MEDIDA" dataDxfId="242"/>
    <tableColumn id="5" name="VALOR" dataDxfId="241"/>
    <tableColumn id="6" name="TOTAL" dataDxfId="240">
      <calculatedColumnFormula>C8*E8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Tabla1412" displayName="Tabla1412" ref="A190:F365" totalsRowShown="0" headerRowDxfId="239" dataDxfId="238" headerRowBorderDxfId="236" tableBorderDxfId="237" totalsRowBorderDxfId="235">
  <autoFilter ref="A190:F365"/>
  <tableColumns count="6">
    <tableColumn id="1" name="CODIGO" dataDxfId="234"/>
    <tableColumn id="2" name="DESCRIPCION" dataDxfId="233"/>
    <tableColumn id="3" name="CONTEO 330/11/2022" dataDxfId="232"/>
    <tableColumn id="4" name="UNIDAD_DE_MEDIDA" dataDxfId="231"/>
    <tableColumn id="5" name="VALOR" dataDxfId="230"/>
    <tableColumn id="6" name="TOTAL" dataDxfId="229">
      <calculatedColumnFormula>C191*E191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9" name="Tabla1420" displayName="Tabla1420" ref="A377:F549" totalsRowShown="0" headerRowDxfId="228" dataDxfId="227" headerRowBorderDxfId="225" tableBorderDxfId="226" totalsRowBorderDxfId="224">
  <autoFilter ref="A377:F549"/>
  <tableColumns count="6">
    <tableColumn id="1" name="CODIGO" dataDxfId="223"/>
    <tableColumn id="2" name="DESCRIPCION" dataDxfId="222"/>
    <tableColumn id="3" name="CONTEO 330/12/2022" dataDxfId="221"/>
    <tableColumn id="4" name="UNIDAD_DE_MEDIDA" dataDxfId="220"/>
    <tableColumn id="5" name="VALOR" dataDxfId="219"/>
    <tableColumn id="6" name="TOTAL" dataDxfId="218">
      <calculatedColumnFormula>C378*E378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view="pageLayout" topLeftCell="A133" zoomScaleNormal="100" workbookViewId="0">
      <selection activeCell="B120" sqref="B120"/>
    </sheetView>
  </sheetViews>
  <sheetFormatPr baseColWidth="10" defaultRowHeight="15" x14ac:dyDescent="0.25"/>
  <cols>
    <col min="2" max="2" width="36.85546875" bestFit="1" customWidth="1"/>
    <col min="3" max="3" width="17.710937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/>
      <c r="B2" s="2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4"/>
      <c r="C4" s="4"/>
    </row>
    <row r="5" spans="1:3" x14ac:dyDescent="0.25">
      <c r="A5" s="5"/>
      <c r="B5" s="5"/>
    </row>
    <row r="6" spans="1:3" x14ac:dyDescent="0.25">
      <c r="A6" s="6" t="s">
        <v>3</v>
      </c>
      <c r="B6" s="6"/>
      <c r="C6" s="6"/>
    </row>
    <row r="7" spans="1:3" x14ac:dyDescent="0.25">
      <c r="A7" s="7" t="s">
        <v>4</v>
      </c>
      <c r="B7" s="7"/>
      <c r="C7" s="7"/>
    </row>
    <row r="8" spans="1:3" x14ac:dyDescent="0.25">
      <c r="A8" s="6" t="s">
        <v>5</v>
      </c>
      <c r="B8" s="6"/>
      <c r="C8" s="6"/>
    </row>
    <row r="11" spans="1:3" ht="18.75" x14ac:dyDescent="0.3">
      <c r="A11" s="8" t="s">
        <v>6</v>
      </c>
      <c r="B11" s="8" t="s">
        <v>7</v>
      </c>
      <c r="C11" s="8" t="s">
        <v>8</v>
      </c>
    </row>
    <row r="12" spans="1:3" x14ac:dyDescent="0.25">
      <c r="A12" s="9">
        <v>1</v>
      </c>
      <c r="B12" s="10" t="s">
        <v>9</v>
      </c>
      <c r="C12" s="11">
        <f>'[1]ALIMENTOS Y BEBIDAS'!$F$78</f>
        <v>8241673.5930000022</v>
      </c>
    </row>
    <row r="13" spans="1:3" x14ac:dyDescent="0.25">
      <c r="A13" s="9">
        <v>2</v>
      </c>
      <c r="B13" s="10" t="s">
        <v>10</v>
      </c>
      <c r="C13" s="12">
        <f>'[1]LIMPIEZA '!$F$61</f>
        <v>2909863.7358000004</v>
      </c>
    </row>
    <row r="14" spans="1:3" x14ac:dyDescent="0.25">
      <c r="A14" s="9">
        <v>3</v>
      </c>
      <c r="B14" s="10" t="s">
        <v>11</v>
      </c>
      <c r="C14" s="13">
        <f>'[1]GASTABLE OFICINA'!$F$179</f>
        <v>8850043.3465999998</v>
      </c>
    </row>
    <row r="15" spans="1:3" x14ac:dyDescent="0.25">
      <c r="A15" s="9">
        <v>4</v>
      </c>
      <c r="B15" s="10" t="s">
        <v>12</v>
      </c>
      <c r="C15" s="14">
        <f>[1]DESECHABLES!$F$27</f>
        <v>4532509.0759999994</v>
      </c>
    </row>
    <row r="16" spans="1:3" x14ac:dyDescent="0.25">
      <c r="A16" s="9">
        <v>5</v>
      </c>
      <c r="B16" s="10" t="s">
        <v>13</v>
      </c>
      <c r="C16" s="14">
        <f>[1]MEDICAMENTOS!$F$178</f>
        <v>20927723.093640007</v>
      </c>
    </row>
    <row r="17" spans="1:3" x14ac:dyDescent="0.25">
      <c r="A17" s="9">
        <v>6</v>
      </c>
      <c r="B17" s="10" t="s">
        <v>14</v>
      </c>
      <c r="C17" s="14">
        <f>'[1]ACABADO TEXTILES'!$G$141</f>
        <v>2019445.5636</v>
      </c>
    </row>
    <row r="18" spans="1:3" x14ac:dyDescent="0.25">
      <c r="A18" s="9">
        <v>7</v>
      </c>
      <c r="B18" s="10" t="s">
        <v>15</v>
      </c>
      <c r="C18" s="14">
        <f>'[1]UTILES VARIOS'!$F$321</f>
        <v>20030894.529199995</v>
      </c>
    </row>
    <row r="19" spans="1:3" x14ac:dyDescent="0.25">
      <c r="A19" s="9">
        <v>8</v>
      </c>
      <c r="B19" s="10" t="s">
        <v>16</v>
      </c>
      <c r="C19" s="14">
        <f>'[1]ACTIVO FIJO'!$F$56</f>
        <v>5651652.7388000004</v>
      </c>
    </row>
    <row r="20" spans="1:3" x14ac:dyDescent="0.25">
      <c r="C20" s="15">
        <f>SUM(C12:C19)</f>
        <v>73163805.676640019</v>
      </c>
    </row>
    <row r="24" spans="1:3" x14ac:dyDescent="0.25">
      <c r="A24" s="16" t="s">
        <v>17</v>
      </c>
      <c r="B24" s="16"/>
      <c r="C24" s="16"/>
    </row>
    <row r="25" spans="1:3" x14ac:dyDescent="0.25">
      <c r="A25" s="6" t="s">
        <v>18</v>
      </c>
      <c r="B25" s="6"/>
      <c r="C25" s="6"/>
    </row>
    <row r="26" spans="1:3" x14ac:dyDescent="0.25">
      <c r="A26" s="6" t="s">
        <v>19</v>
      </c>
      <c r="B26" s="6"/>
      <c r="C26" s="6"/>
    </row>
    <row r="27" spans="1:3" x14ac:dyDescent="0.25">
      <c r="A27" s="109"/>
      <c r="B27" s="109"/>
      <c r="C27" s="109"/>
    </row>
    <row r="28" spans="1:3" x14ac:dyDescent="0.25">
      <c r="A28" s="109"/>
      <c r="B28" s="110"/>
      <c r="C28" s="109"/>
    </row>
    <row r="29" spans="1:3" x14ac:dyDescent="0.25">
      <c r="A29" s="109"/>
      <c r="B29" s="109"/>
      <c r="C29" s="109"/>
    </row>
    <row r="30" spans="1:3" x14ac:dyDescent="0.25">
      <c r="A30" s="109"/>
      <c r="B30" s="109"/>
      <c r="C30" s="109"/>
    </row>
    <row r="31" spans="1:3" x14ac:dyDescent="0.25">
      <c r="A31" s="109"/>
      <c r="B31" s="109"/>
      <c r="C31" s="109"/>
    </row>
    <row r="32" spans="1:3" x14ac:dyDescent="0.25">
      <c r="A32" s="109"/>
      <c r="B32" s="109"/>
      <c r="C32" s="109"/>
    </row>
    <row r="33" spans="1:3" x14ac:dyDescent="0.25">
      <c r="A33" s="109"/>
      <c r="B33" s="109"/>
      <c r="C33" s="109"/>
    </row>
    <row r="34" spans="1:3" x14ac:dyDescent="0.25">
      <c r="A34" s="109"/>
      <c r="B34" s="109"/>
      <c r="C34" s="109"/>
    </row>
    <row r="35" spans="1:3" x14ac:dyDescent="0.25">
      <c r="A35" s="109"/>
      <c r="B35" s="109"/>
      <c r="C35" s="109"/>
    </row>
    <row r="36" spans="1:3" x14ac:dyDescent="0.25">
      <c r="A36" s="109"/>
      <c r="B36" s="109"/>
      <c r="C36" s="109"/>
    </row>
    <row r="37" spans="1:3" x14ac:dyDescent="0.25">
      <c r="A37" s="109"/>
      <c r="B37" s="109"/>
      <c r="C37" s="109"/>
    </row>
    <row r="38" spans="1:3" x14ac:dyDescent="0.25">
      <c r="A38" s="109"/>
      <c r="B38" s="109"/>
      <c r="C38" s="109"/>
    </row>
    <row r="39" spans="1:3" x14ac:dyDescent="0.25">
      <c r="A39" s="109"/>
      <c r="B39" s="109"/>
      <c r="C39" s="109"/>
    </row>
    <row r="40" spans="1:3" x14ac:dyDescent="0.25">
      <c r="A40" s="109"/>
      <c r="B40" s="109"/>
      <c r="C40" s="109"/>
    </row>
    <row r="41" spans="1:3" x14ac:dyDescent="0.25">
      <c r="A41" s="109"/>
      <c r="B41" s="109"/>
      <c r="C41" s="109"/>
    </row>
    <row r="42" spans="1:3" x14ac:dyDescent="0.25">
      <c r="A42" s="109"/>
      <c r="B42" s="109"/>
      <c r="C42" s="109"/>
    </row>
    <row r="43" spans="1:3" x14ac:dyDescent="0.25">
      <c r="A43" s="109"/>
      <c r="B43" s="109"/>
      <c r="C43" s="109"/>
    </row>
    <row r="44" spans="1:3" x14ac:dyDescent="0.25">
      <c r="A44" s="109"/>
      <c r="B44" s="109"/>
      <c r="C44" s="109"/>
    </row>
    <row r="47" spans="1:3" x14ac:dyDescent="0.25">
      <c r="A47" s="1" t="s">
        <v>0</v>
      </c>
      <c r="B47" s="1"/>
      <c r="C47" s="1"/>
    </row>
    <row r="48" spans="1:3" x14ac:dyDescent="0.25">
      <c r="A48" s="2"/>
      <c r="B48" s="2"/>
      <c r="C48" s="2"/>
    </row>
    <row r="49" spans="1:3" x14ac:dyDescent="0.25">
      <c r="A49" s="3" t="s">
        <v>1</v>
      </c>
      <c r="B49" s="3"/>
      <c r="C49" s="3"/>
    </row>
    <row r="50" spans="1:3" x14ac:dyDescent="0.25">
      <c r="A50" s="4" t="s">
        <v>2</v>
      </c>
      <c r="B50" s="4"/>
      <c r="C50" s="4"/>
    </row>
    <row r="51" spans="1:3" x14ac:dyDescent="0.25">
      <c r="A51" s="5"/>
      <c r="B51" s="5"/>
    </row>
    <row r="52" spans="1:3" x14ac:dyDescent="0.25">
      <c r="A52" s="6" t="s">
        <v>3</v>
      </c>
      <c r="B52" s="6"/>
      <c r="C52" s="6"/>
    </row>
    <row r="53" spans="1:3" x14ac:dyDescent="0.25">
      <c r="A53" s="7" t="s">
        <v>1996</v>
      </c>
      <c r="B53" s="7"/>
      <c r="C53" s="7"/>
    </row>
    <row r="54" spans="1:3" x14ac:dyDescent="0.25">
      <c r="A54" s="6" t="s">
        <v>1997</v>
      </c>
      <c r="B54" s="6"/>
      <c r="C54" s="6"/>
    </row>
    <row r="57" spans="1:3" ht="18.75" x14ac:dyDescent="0.3">
      <c r="A57" s="8" t="s">
        <v>6</v>
      </c>
      <c r="B57" s="8" t="s">
        <v>7</v>
      </c>
      <c r="C57" s="8" t="s">
        <v>8</v>
      </c>
    </row>
    <row r="58" spans="1:3" x14ac:dyDescent="0.25">
      <c r="A58" s="9">
        <v>1</v>
      </c>
      <c r="B58" s="10" t="s">
        <v>9</v>
      </c>
      <c r="C58" s="11">
        <f>'[2]ALIMENTOS Y BEBIDAS'!$F$76</f>
        <v>8170524.8374199979</v>
      </c>
    </row>
    <row r="59" spans="1:3" x14ac:dyDescent="0.25">
      <c r="A59" s="9">
        <v>2</v>
      </c>
      <c r="B59" s="10" t="s">
        <v>10</v>
      </c>
      <c r="C59" s="12">
        <f>[2]LIMPIEZA!$F$67</f>
        <v>3053968.2776000006</v>
      </c>
    </row>
    <row r="60" spans="1:3" x14ac:dyDescent="0.25">
      <c r="A60" s="9">
        <v>3</v>
      </c>
      <c r="B60" s="10" t="s">
        <v>11</v>
      </c>
      <c r="C60" s="13">
        <f>'[2]GASTABLE DE OFICINA'!$F$183</f>
        <v>9049143.1950000003</v>
      </c>
    </row>
    <row r="61" spans="1:3" x14ac:dyDescent="0.25">
      <c r="A61" s="9">
        <v>4</v>
      </c>
      <c r="B61" s="10" t="s">
        <v>12</v>
      </c>
      <c r="C61" s="14">
        <f>[2]DESECHABLES!$F$30</f>
        <v>5431471.3902000003</v>
      </c>
    </row>
    <row r="62" spans="1:3" x14ac:dyDescent="0.25">
      <c r="A62" s="9">
        <v>5</v>
      </c>
      <c r="B62" s="10" t="s">
        <v>13</v>
      </c>
      <c r="C62" s="14">
        <f>[2]MEDICAMENTOS!$F$180</f>
        <v>22521115.942119997</v>
      </c>
    </row>
    <row r="63" spans="1:3" x14ac:dyDescent="0.25">
      <c r="A63" s="9">
        <v>6</v>
      </c>
      <c r="B63" s="10" t="s">
        <v>14</v>
      </c>
      <c r="C63" s="64">
        <f>'[2]ACABADOS TEXTILES'!$G$144</f>
        <v>2133325.0334000001</v>
      </c>
    </row>
    <row r="64" spans="1:3" x14ac:dyDescent="0.25">
      <c r="A64" s="9">
        <v>7</v>
      </c>
      <c r="B64" s="10" t="s">
        <v>15</v>
      </c>
      <c r="C64" s="14">
        <f>'[2]UTILES VARIOS'!$F$420</f>
        <v>22338562.436000027</v>
      </c>
    </row>
    <row r="65" spans="1:3" x14ac:dyDescent="0.25">
      <c r="A65" s="9">
        <v>8</v>
      </c>
      <c r="B65" s="10" t="s">
        <v>16</v>
      </c>
      <c r="C65" s="14">
        <f>'[2]ACTIVOS FIJOS'!$F$57</f>
        <v>3798083.3160000006</v>
      </c>
    </row>
    <row r="66" spans="1:3" x14ac:dyDescent="0.25">
      <c r="C66" s="15">
        <f>SUM(C58:C65)</f>
        <v>76496194.427740023</v>
      </c>
    </row>
    <row r="70" spans="1:3" x14ac:dyDescent="0.25">
      <c r="A70" s="16" t="s">
        <v>17</v>
      </c>
      <c r="B70" s="16"/>
      <c r="C70" s="16"/>
    </row>
    <row r="71" spans="1:3" x14ac:dyDescent="0.25">
      <c r="A71" s="6" t="s">
        <v>18</v>
      </c>
      <c r="B71" s="6"/>
      <c r="C71" s="6"/>
    </row>
    <row r="72" spans="1:3" x14ac:dyDescent="0.25">
      <c r="A72" s="6" t="s">
        <v>19</v>
      </c>
      <c r="B72" s="6"/>
      <c r="C72" s="6"/>
    </row>
    <row r="73" spans="1:3" x14ac:dyDescent="0.25">
      <c r="A73" s="109"/>
      <c r="B73" s="109"/>
      <c r="C73" s="109"/>
    </row>
    <row r="74" spans="1:3" x14ac:dyDescent="0.25">
      <c r="A74" s="109"/>
      <c r="B74" s="110"/>
      <c r="C74" s="109"/>
    </row>
    <row r="75" spans="1:3" x14ac:dyDescent="0.25">
      <c r="A75" s="109"/>
      <c r="B75" s="109"/>
      <c r="C75" s="109"/>
    </row>
    <row r="76" spans="1:3" x14ac:dyDescent="0.25">
      <c r="A76" s="109"/>
      <c r="B76" s="109"/>
      <c r="C76" s="109"/>
    </row>
    <row r="77" spans="1:3" x14ac:dyDescent="0.25">
      <c r="A77" s="109"/>
      <c r="B77" s="109"/>
      <c r="C77" s="109"/>
    </row>
    <row r="78" spans="1:3" x14ac:dyDescent="0.25">
      <c r="A78" s="109"/>
      <c r="B78" s="109"/>
      <c r="C78" s="109"/>
    </row>
    <row r="79" spans="1:3" x14ac:dyDescent="0.25">
      <c r="A79" s="109"/>
      <c r="B79" s="109"/>
      <c r="C79" s="109"/>
    </row>
    <row r="80" spans="1:3" x14ac:dyDescent="0.25">
      <c r="A80" s="109"/>
      <c r="B80" s="109"/>
      <c r="C80" s="109"/>
    </row>
    <row r="81" spans="1:3" x14ac:dyDescent="0.25">
      <c r="A81" s="109"/>
      <c r="B81" s="109"/>
      <c r="C81" s="109"/>
    </row>
    <row r="82" spans="1:3" x14ac:dyDescent="0.25">
      <c r="A82" s="109"/>
      <c r="B82" s="109"/>
      <c r="C82" s="109"/>
    </row>
    <row r="83" spans="1:3" x14ac:dyDescent="0.25">
      <c r="A83" s="109"/>
      <c r="B83" s="109"/>
      <c r="C83" s="109"/>
    </row>
    <row r="84" spans="1:3" x14ac:dyDescent="0.25">
      <c r="A84" s="109"/>
      <c r="B84" s="109"/>
      <c r="C84" s="109"/>
    </row>
    <row r="85" spans="1:3" x14ac:dyDescent="0.25">
      <c r="A85" s="109"/>
      <c r="B85" s="109"/>
      <c r="C85" s="109"/>
    </row>
    <row r="86" spans="1:3" x14ac:dyDescent="0.25">
      <c r="A86" s="109"/>
      <c r="B86" s="109"/>
      <c r="C86" s="109"/>
    </row>
    <row r="87" spans="1:3" x14ac:dyDescent="0.25">
      <c r="A87" s="109"/>
      <c r="B87" s="109"/>
      <c r="C87" s="109"/>
    </row>
    <row r="88" spans="1:3" x14ac:dyDescent="0.25">
      <c r="A88" s="109"/>
      <c r="B88" s="109"/>
      <c r="C88" s="109"/>
    </row>
    <row r="93" spans="1:3" x14ac:dyDescent="0.25">
      <c r="A93" s="1" t="s">
        <v>0</v>
      </c>
      <c r="B93" s="1"/>
      <c r="C93" s="1"/>
    </row>
    <row r="94" spans="1:3" x14ac:dyDescent="0.25">
      <c r="A94" s="2"/>
      <c r="B94" s="2"/>
      <c r="C94" s="2"/>
    </row>
    <row r="95" spans="1:3" x14ac:dyDescent="0.25">
      <c r="A95" s="3" t="s">
        <v>1</v>
      </c>
      <c r="B95" s="3"/>
      <c r="C95" s="3"/>
    </row>
    <row r="96" spans="1:3" x14ac:dyDescent="0.25">
      <c r="A96" s="4" t="s">
        <v>2</v>
      </c>
      <c r="B96" s="4"/>
      <c r="C96" s="4"/>
    </row>
    <row r="97" spans="1:3" x14ac:dyDescent="0.25">
      <c r="A97" s="5"/>
      <c r="B97" s="5"/>
    </row>
    <row r="98" spans="1:3" x14ac:dyDescent="0.25">
      <c r="A98" s="6" t="s">
        <v>3</v>
      </c>
      <c r="B98" s="6"/>
      <c r="C98" s="6"/>
    </row>
    <row r="99" spans="1:3" x14ac:dyDescent="0.25">
      <c r="A99" s="7" t="s">
        <v>2441</v>
      </c>
      <c r="B99" s="7"/>
      <c r="C99" s="7"/>
    </row>
    <row r="100" spans="1:3" x14ac:dyDescent="0.25">
      <c r="A100" s="6" t="s">
        <v>2442</v>
      </c>
      <c r="B100" s="6"/>
      <c r="C100" s="6"/>
    </row>
    <row r="103" spans="1:3" ht="18.75" x14ac:dyDescent="0.3">
      <c r="A103" s="8" t="s">
        <v>6</v>
      </c>
      <c r="B103" s="8" t="s">
        <v>7</v>
      </c>
      <c r="C103" s="8" t="s">
        <v>8</v>
      </c>
    </row>
    <row r="104" spans="1:3" x14ac:dyDescent="0.25">
      <c r="A104" s="9">
        <v>1</v>
      </c>
      <c r="B104" s="10" t="s">
        <v>9</v>
      </c>
      <c r="C104" s="11">
        <f>'[3]ALIMENTOS Y BEBIDAS '!$F$69</f>
        <v>8521475.1748400014</v>
      </c>
    </row>
    <row r="105" spans="1:3" x14ac:dyDescent="0.25">
      <c r="A105" s="9">
        <v>2</v>
      </c>
      <c r="B105" s="10" t="s">
        <v>10</v>
      </c>
      <c r="C105" s="12">
        <f>[3]LIMPIEZA!$F$64</f>
        <v>2556005.6239999994</v>
      </c>
    </row>
    <row r="106" spans="1:3" x14ac:dyDescent="0.25">
      <c r="A106" s="9">
        <v>3</v>
      </c>
      <c r="B106" s="10" t="s">
        <v>11</v>
      </c>
      <c r="C106" s="13">
        <f>'[3]GASTABLE OFICINA'!$F$180</f>
        <v>7999789.5543999979</v>
      </c>
    </row>
    <row r="107" spans="1:3" x14ac:dyDescent="0.25">
      <c r="A107" s="9">
        <v>4</v>
      </c>
      <c r="B107" s="10" t="s">
        <v>12</v>
      </c>
      <c r="C107" s="14">
        <f>[3]DESECHABLES!$F$29</f>
        <v>4089038.9013999999</v>
      </c>
    </row>
    <row r="108" spans="1:3" x14ac:dyDescent="0.25">
      <c r="A108" s="9">
        <v>5</v>
      </c>
      <c r="B108" s="10" t="s">
        <v>13</v>
      </c>
      <c r="C108" s="14">
        <f>[3]MEDICAMENTOS!$F$202</f>
        <v>28861259.806719996</v>
      </c>
    </row>
    <row r="109" spans="1:3" x14ac:dyDescent="0.25">
      <c r="A109" s="9">
        <v>6</v>
      </c>
      <c r="B109" s="10" t="s">
        <v>14</v>
      </c>
      <c r="C109" s="64">
        <f>'[3]TEXTILES '!$G$146</f>
        <v>2004231.3872</v>
      </c>
    </row>
    <row r="110" spans="1:3" x14ac:dyDescent="0.25">
      <c r="A110" s="9">
        <v>7</v>
      </c>
      <c r="B110" s="10" t="s">
        <v>15</v>
      </c>
      <c r="C110" s="14">
        <f>'[3]UTILES VARIOS '!$F$402</f>
        <v>18263797.79079999</v>
      </c>
    </row>
    <row r="111" spans="1:3" x14ac:dyDescent="0.25">
      <c r="A111" s="9">
        <v>8</v>
      </c>
      <c r="B111" s="10" t="s">
        <v>16</v>
      </c>
      <c r="C111" s="14">
        <f>'[3]ACTIVO FIJO'!$F$61</f>
        <v>5093322.392</v>
      </c>
    </row>
    <row r="112" spans="1:3" x14ac:dyDescent="0.25">
      <c r="C112" s="15">
        <f>SUM(C104:C111)</f>
        <v>77388920.63135998</v>
      </c>
    </row>
    <row r="116" spans="1:3" x14ac:dyDescent="0.25">
      <c r="A116" s="16" t="s">
        <v>17</v>
      </c>
      <c r="B116" s="16"/>
      <c r="C116" s="16"/>
    </row>
    <row r="117" spans="1:3" x14ac:dyDescent="0.25">
      <c r="A117" s="6" t="s">
        <v>18</v>
      </c>
      <c r="B117" s="6"/>
      <c r="C117" s="6"/>
    </row>
    <row r="118" spans="1:3" x14ac:dyDescent="0.25">
      <c r="A118" s="6" t="s">
        <v>19</v>
      </c>
      <c r="B118" s="6"/>
      <c r="C118" s="6"/>
    </row>
    <row r="120" spans="1:3" x14ac:dyDescent="0.25">
      <c r="B120" s="110"/>
    </row>
  </sheetData>
  <mergeCells count="27">
    <mergeCell ref="A116:C116"/>
    <mergeCell ref="A117:C117"/>
    <mergeCell ref="A118:C118"/>
    <mergeCell ref="A93:C93"/>
    <mergeCell ref="A95:C95"/>
    <mergeCell ref="A96:C96"/>
    <mergeCell ref="A98:C98"/>
    <mergeCell ref="A99:C99"/>
    <mergeCell ref="A100:C100"/>
    <mergeCell ref="A52:C52"/>
    <mergeCell ref="A53:C53"/>
    <mergeCell ref="A54:C54"/>
    <mergeCell ref="A70:C70"/>
    <mergeCell ref="A71:C71"/>
    <mergeCell ref="A72:C72"/>
    <mergeCell ref="A24:C24"/>
    <mergeCell ref="A25:C25"/>
    <mergeCell ref="A26:C26"/>
    <mergeCell ref="A47:C47"/>
    <mergeCell ref="A49:C49"/>
    <mergeCell ref="A50:C50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orientation="portrait" r:id="rId1"/>
  <headerFooter>
    <oddFooter>&amp;CCREADO 12/01/2023 8:20AM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1"/>
  <sheetViews>
    <sheetView view="pageLayout" topLeftCell="A175" zoomScaleNormal="100" workbookViewId="0">
      <selection activeCell="F1" sqref="F1"/>
    </sheetView>
  </sheetViews>
  <sheetFormatPr baseColWidth="10" defaultRowHeight="15" x14ac:dyDescent="0.25"/>
  <cols>
    <col min="1" max="1" width="11.42578125" style="2"/>
    <col min="2" max="2" width="18" style="2" customWidth="1"/>
    <col min="3" max="3" width="11.42578125" style="2"/>
    <col min="4" max="4" width="9.7109375" style="2" customWidth="1"/>
    <col min="5" max="5" width="11.42578125" style="2"/>
    <col min="6" max="6" width="16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A5" s="18" t="s">
        <v>22</v>
      </c>
      <c r="B5" s="18"/>
      <c r="C5" s="18"/>
      <c r="D5" s="18"/>
      <c r="E5" s="18"/>
      <c r="F5" s="18"/>
    </row>
    <row r="6" spans="1:6" ht="15.75" x14ac:dyDescent="0.25">
      <c r="A6" s="17" t="s">
        <v>23</v>
      </c>
      <c r="B6" s="17"/>
      <c r="C6" s="17"/>
      <c r="D6" s="17"/>
      <c r="E6" s="17"/>
      <c r="F6" s="17"/>
    </row>
    <row r="7" spans="1:6" ht="26.25" x14ac:dyDescent="0.25">
      <c r="A7" s="19" t="s">
        <v>24</v>
      </c>
      <c r="B7" s="19" t="s">
        <v>25</v>
      </c>
      <c r="C7" s="19" t="s">
        <v>26</v>
      </c>
      <c r="D7" s="19" t="s">
        <v>27</v>
      </c>
      <c r="E7" s="19" t="s">
        <v>28</v>
      </c>
      <c r="F7" s="19" t="s">
        <v>8</v>
      </c>
    </row>
    <row r="8" spans="1:6" ht="30" x14ac:dyDescent="0.25">
      <c r="A8" s="20" t="s">
        <v>29</v>
      </c>
      <c r="B8" s="20" t="s">
        <v>30</v>
      </c>
      <c r="C8" s="20">
        <v>54</v>
      </c>
      <c r="D8" s="20" t="s">
        <v>31</v>
      </c>
      <c r="E8" s="20">
        <v>634.38080000000002</v>
      </c>
      <c r="F8" s="20">
        <f t="shared" ref="F8:F71" si="0">C8*E8</f>
        <v>34256.563200000004</v>
      </c>
    </row>
    <row r="9" spans="1:6" ht="26.25" x14ac:dyDescent="0.25">
      <c r="A9" s="21" t="s">
        <v>32</v>
      </c>
      <c r="B9" s="21" t="s">
        <v>33</v>
      </c>
      <c r="C9" s="21">
        <v>32</v>
      </c>
      <c r="D9" s="20" t="s">
        <v>31</v>
      </c>
      <c r="E9" s="21">
        <v>50.68</v>
      </c>
      <c r="F9" s="21">
        <f t="shared" si="0"/>
        <v>1621.76</v>
      </c>
    </row>
    <row r="10" spans="1:6" ht="30" x14ac:dyDescent="0.25">
      <c r="A10" s="20" t="s">
        <v>34</v>
      </c>
      <c r="B10" s="20" t="s">
        <v>35</v>
      </c>
      <c r="C10" s="20">
        <v>416</v>
      </c>
      <c r="D10" s="20" t="s">
        <v>31</v>
      </c>
      <c r="E10" s="20">
        <v>7.44</v>
      </c>
      <c r="F10" s="20">
        <f t="shared" si="0"/>
        <v>3095.04</v>
      </c>
    </row>
    <row r="11" spans="1:6" ht="30" x14ac:dyDescent="0.25">
      <c r="A11" s="20" t="s">
        <v>36</v>
      </c>
      <c r="B11" s="20" t="s">
        <v>37</v>
      </c>
      <c r="C11" s="20">
        <v>544</v>
      </c>
      <c r="D11" s="20" t="s">
        <v>31</v>
      </c>
      <c r="E11" s="20">
        <v>108.5</v>
      </c>
      <c r="F11" s="20">
        <f t="shared" si="0"/>
        <v>59024</v>
      </c>
    </row>
    <row r="12" spans="1:6" ht="30" x14ac:dyDescent="0.25">
      <c r="A12" s="20" t="s">
        <v>38</v>
      </c>
      <c r="B12" s="20" t="s">
        <v>39</v>
      </c>
      <c r="C12" s="20">
        <v>6875</v>
      </c>
      <c r="D12" s="20" t="s">
        <v>40</v>
      </c>
      <c r="E12" s="20">
        <v>30.8</v>
      </c>
      <c r="F12" s="20">
        <f t="shared" si="0"/>
        <v>211750</v>
      </c>
    </row>
    <row r="13" spans="1:6" ht="30" x14ac:dyDescent="0.25">
      <c r="A13" s="20" t="s">
        <v>41</v>
      </c>
      <c r="B13" s="20" t="s">
        <v>42</v>
      </c>
      <c r="C13" s="20">
        <v>230</v>
      </c>
      <c r="D13" s="20" t="s">
        <v>40</v>
      </c>
      <c r="E13" s="20">
        <v>47.5</v>
      </c>
      <c r="F13" s="20">
        <f t="shared" si="0"/>
        <v>10925</v>
      </c>
    </row>
    <row r="14" spans="1:6" ht="30" x14ac:dyDescent="0.25">
      <c r="A14" s="20" t="s">
        <v>43</v>
      </c>
      <c r="B14" s="20" t="s">
        <v>44</v>
      </c>
      <c r="C14" s="20">
        <v>1000</v>
      </c>
      <c r="D14" s="20" t="s">
        <v>31</v>
      </c>
      <c r="E14" s="20">
        <v>3</v>
      </c>
      <c r="F14" s="20">
        <f t="shared" si="0"/>
        <v>3000</v>
      </c>
    </row>
    <row r="15" spans="1:6" ht="30" x14ac:dyDescent="0.25">
      <c r="A15" s="20" t="s">
        <v>45</v>
      </c>
      <c r="B15" s="20" t="s">
        <v>46</v>
      </c>
      <c r="C15" s="20">
        <v>800</v>
      </c>
      <c r="D15" s="20" t="s">
        <v>31</v>
      </c>
      <c r="E15" s="20">
        <v>33.582000000000001</v>
      </c>
      <c r="F15" s="20">
        <f t="shared" si="0"/>
        <v>26865.600000000002</v>
      </c>
    </row>
    <row r="16" spans="1:6" ht="30" x14ac:dyDescent="0.25">
      <c r="A16" s="20" t="s">
        <v>47</v>
      </c>
      <c r="B16" s="20" t="s">
        <v>48</v>
      </c>
      <c r="C16" s="20">
        <v>40</v>
      </c>
      <c r="D16" s="20" t="s">
        <v>49</v>
      </c>
      <c r="E16" s="20">
        <v>58.952800000000003</v>
      </c>
      <c r="F16" s="20">
        <f t="shared" si="0"/>
        <v>2358.1120000000001</v>
      </c>
    </row>
    <row r="17" spans="1:6" ht="30" x14ac:dyDescent="0.25">
      <c r="A17" s="20" t="s">
        <v>50</v>
      </c>
      <c r="B17" s="20" t="s">
        <v>51</v>
      </c>
      <c r="C17" s="20">
        <v>193.5</v>
      </c>
      <c r="D17" s="20" t="s">
        <v>52</v>
      </c>
      <c r="E17" s="20">
        <v>4035.5124000000001</v>
      </c>
      <c r="F17" s="20">
        <f t="shared" si="0"/>
        <v>780871.64939999999</v>
      </c>
    </row>
    <row r="18" spans="1:6" ht="30" x14ac:dyDescent="0.25">
      <c r="A18" s="20" t="s">
        <v>53</v>
      </c>
      <c r="B18" s="20" t="s">
        <v>54</v>
      </c>
      <c r="C18" s="20">
        <v>146</v>
      </c>
      <c r="D18" s="20" t="s">
        <v>55</v>
      </c>
      <c r="E18" s="20">
        <v>143</v>
      </c>
      <c r="F18" s="20">
        <f t="shared" si="0"/>
        <v>20878</v>
      </c>
    </row>
    <row r="19" spans="1:6" ht="30" x14ac:dyDescent="0.25">
      <c r="A19" s="20" t="s">
        <v>56</v>
      </c>
      <c r="B19" s="20" t="s">
        <v>57</v>
      </c>
      <c r="C19" s="20">
        <v>1512</v>
      </c>
      <c r="D19" s="20" t="s">
        <v>31</v>
      </c>
      <c r="E19" s="20">
        <v>185.5078</v>
      </c>
      <c r="F19" s="20">
        <f t="shared" si="0"/>
        <v>280487.79360000003</v>
      </c>
    </row>
    <row r="20" spans="1:6" ht="30" x14ac:dyDescent="0.25">
      <c r="A20" s="20" t="s">
        <v>58</v>
      </c>
      <c r="B20" s="20" t="s">
        <v>59</v>
      </c>
      <c r="C20" s="20">
        <v>50</v>
      </c>
      <c r="D20" s="20" t="s">
        <v>31</v>
      </c>
      <c r="E20" s="20">
        <v>383.5</v>
      </c>
      <c r="F20" s="20">
        <f t="shared" si="0"/>
        <v>19175</v>
      </c>
    </row>
    <row r="21" spans="1:6" ht="60" x14ac:dyDescent="0.25">
      <c r="A21" s="20" t="s">
        <v>60</v>
      </c>
      <c r="B21" s="20" t="s">
        <v>61</v>
      </c>
      <c r="C21" s="20">
        <v>698</v>
      </c>
      <c r="D21" s="20" t="s">
        <v>31</v>
      </c>
      <c r="E21" s="20">
        <v>730</v>
      </c>
      <c r="F21" s="20">
        <f t="shared" si="0"/>
        <v>509540</v>
      </c>
    </row>
    <row r="22" spans="1:6" ht="90" x14ac:dyDescent="0.25">
      <c r="A22" s="20" t="s">
        <v>62</v>
      </c>
      <c r="B22" s="20" t="s">
        <v>63</v>
      </c>
      <c r="C22" s="20">
        <v>200</v>
      </c>
      <c r="D22" s="20" t="s">
        <v>31</v>
      </c>
      <c r="E22" s="20">
        <v>928.9</v>
      </c>
      <c r="F22" s="20">
        <f t="shared" si="0"/>
        <v>185780</v>
      </c>
    </row>
    <row r="23" spans="1:6" ht="75" x14ac:dyDescent="0.25">
      <c r="A23" s="20" t="s">
        <v>64</v>
      </c>
      <c r="B23" s="20" t="s">
        <v>65</v>
      </c>
      <c r="C23" s="20">
        <v>5</v>
      </c>
      <c r="D23" s="20" t="s">
        <v>31</v>
      </c>
      <c r="E23" s="20">
        <v>1965.24</v>
      </c>
      <c r="F23" s="20">
        <f t="shared" si="0"/>
        <v>9826.2000000000007</v>
      </c>
    </row>
    <row r="24" spans="1:6" ht="45" x14ac:dyDescent="0.25">
      <c r="A24" s="20" t="s">
        <v>66</v>
      </c>
      <c r="B24" s="20" t="s">
        <v>67</v>
      </c>
      <c r="C24" s="20">
        <v>811</v>
      </c>
      <c r="D24" s="20" t="s">
        <v>31</v>
      </c>
      <c r="E24" s="20">
        <v>492.35500000000002</v>
      </c>
      <c r="F24" s="20">
        <f t="shared" si="0"/>
        <v>399299.90500000003</v>
      </c>
    </row>
    <row r="25" spans="1:6" ht="30" x14ac:dyDescent="0.25">
      <c r="A25" s="20" t="s">
        <v>68</v>
      </c>
      <c r="B25" s="20" t="s">
        <v>69</v>
      </c>
      <c r="C25" s="20">
        <v>600</v>
      </c>
      <c r="D25" s="20" t="s">
        <v>31</v>
      </c>
      <c r="E25" s="20">
        <v>1126.7</v>
      </c>
      <c r="F25" s="20">
        <f t="shared" si="0"/>
        <v>676020</v>
      </c>
    </row>
    <row r="26" spans="1:6" ht="60" x14ac:dyDescent="0.25">
      <c r="A26" s="20" t="s">
        <v>70</v>
      </c>
      <c r="B26" s="20" t="s">
        <v>71</v>
      </c>
      <c r="C26" s="20">
        <v>96</v>
      </c>
      <c r="D26" s="20" t="s">
        <v>31</v>
      </c>
      <c r="E26" s="20">
        <v>1194.49</v>
      </c>
      <c r="F26" s="20">
        <f t="shared" si="0"/>
        <v>114671.04000000001</v>
      </c>
    </row>
    <row r="27" spans="1:6" ht="75" x14ac:dyDescent="0.25">
      <c r="A27" s="20" t="s">
        <v>72</v>
      </c>
      <c r="B27" s="20" t="s">
        <v>73</v>
      </c>
      <c r="C27" s="20">
        <v>1415</v>
      </c>
      <c r="D27" s="20" t="s">
        <v>31</v>
      </c>
      <c r="E27" s="20">
        <v>715.55</v>
      </c>
      <c r="F27" s="20">
        <f t="shared" si="0"/>
        <v>1012503.2499999999</v>
      </c>
    </row>
    <row r="28" spans="1:6" ht="60" x14ac:dyDescent="0.25">
      <c r="A28" s="20" t="s">
        <v>74</v>
      </c>
      <c r="B28" s="20" t="s">
        <v>75</v>
      </c>
      <c r="C28" s="20">
        <v>1447</v>
      </c>
      <c r="D28" s="20" t="s">
        <v>31</v>
      </c>
      <c r="E28" s="20">
        <v>724.048</v>
      </c>
      <c r="F28" s="20">
        <f t="shared" si="0"/>
        <v>1047697.456</v>
      </c>
    </row>
    <row r="29" spans="1:6" ht="60" x14ac:dyDescent="0.25">
      <c r="A29" s="20" t="s">
        <v>76</v>
      </c>
      <c r="B29" s="20" t="s">
        <v>77</v>
      </c>
      <c r="C29" s="20">
        <v>103</v>
      </c>
      <c r="D29" s="20" t="s">
        <v>31</v>
      </c>
      <c r="E29" s="20">
        <v>1588.8227999999999</v>
      </c>
      <c r="F29" s="20">
        <f t="shared" si="0"/>
        <v>163648.74839999998</v>
      </c>
    </row>
    <row r="30" spans="1:6" ht="30" x14ac:dyDescent="0.25">
      <c r="A30" s="20" t="s">
        <v>78</v>
      </c>
      <c r="B30" s="20" t="s">
        <v>79</v>
      </c>
      <c r="C30" s="20">
        <v>66</v>
      </c>
      <c r="D30" s="20" t="s">
        <v>52</v>
      </c>
      <c r="E30" s="20">
        <v>127.31019999999999</v>
      </c>
      <c r="F30" s="20">
        <f t="shared" si="0"/>
        <v>8402.4732000000004</v>
      </c>
    </row>
    <row r="31" spans="1:6" ht="30" x14ac:dyDescent="0.25">
      <c r="A31" s="20" t="s">
        <v>80</v>
      </c>
      <c r="B31" s="20" t="s">
        <v>81</v>
      </c>
      <c r="C31" s="20">
        <v>72</v>
      </c>
      <c r="D31" s="20" t="s">
        <v>82</v>
      </c>
      <c r="E31" s="20">
        <v>70.091999999999999</v>
      </c>
      <c r="F31" s="20">
        <f t="shared" si="0"/>
        <v>5046.6239999999998</v>
      </c>
    </row>
    <row r="32" spans="1:6" ht="30" x14ac:dyDescent="0.25">
      <c r="A32" s="20" t="s">
        <v>83</v>
      </c>
      <c r="B32" s="20" t="s">
        <v>84</v>
      </c>
      <c r="C32" s="20">
        <v>320</v>
      </c>
      <c r="D32" s="20" t="s">
        <v>31</v>
      </c>
      <c r="E32" s="20">
        <v>52.274000000000001</v>
      </c>
      <c r="F32" s="20">
        <f t="shared" si="0"/>
        <v>16727.68</v>
      </c>
    </row>
    <row r="33" spans="1:6" ht="45" x14ac:dyDescent="0.25">
      <c r="A33" s="20" t="s">
        <v>85</v>
      </c>
      <c r="B33" s="20" t="s">
        <v>86</v>
      </c>
      <c r="C33" s="20">
        <v>38</v>
      </c>
      <c r="D33" s="20" t="s">
        <v>87</v>
      </c>
      <c r="E33" s="20">
        <v>903.88</v>
      </c>
      <c r="F33" s="20">
        <f t="shared" si="0"/>
        <v>34347.440000000002</v>
      </c>
    </row>
    <row r="34" spans="1:6" ht="30" x14ac:dyDescent="0.25">
      <c r="A34" s="20" t="s">
        <v>88</v>
      </c>
      <c r="B34" s="20" t="s">
        <v>89</v>
      </c>
      <c r="C34" s="20">
        <v>1300</v>
      </c>
      <c r="D34" s="20" t="s">
        <v>40</v>
      </c>
      <c r="E34" s="20">
        <v>45.5</v>
      </c>
      <c r="F34" s="20">
        <f t="shared" si="0"/>
        <v>59150</v>
      </c>
    </row>
    <row r="35" spans="1:6" ht="45" x14ac:dyDescent="0.25">
      <c r="A35" s="20" t="s">
        <v>90</v>
      </c>
      <c r="B35" s="20" t="s">
        <v>91</v>
      </c>
      <c r="C35" s="20">
        <v>215</v>
      </c>
      <c r="D35" s="20" t="s">
        <v>40</v>
      </c>
      <c r="E35" s="20">
        <v>49.4</v>
      </c>
      <c r="F35" s="20">
        <f t="shared" si="0"/>
        <v>10621</v>
      </c>
    </row>
    <row r="36" spans="1:6" ht="30" x14ac:dyDescent="0.25">
      <c r="A36" s="20" t="s">
        <v>92</v>
      </c>
      <c r="B36" s="20" t="s">
        <v>93</v>
      </c>
      <c r="C36" s="20">
        <v>200</v>
      </c>
      <c r="D36" s="20" t="s">
        <v>31</v>
      </c>
      <c r="E36" s="20">
        <v>54</v>
      </c>
      <c r="F36" s="20">
        <f t="shared" si="0"/>
        <v>10800</v>
      </c>
    </row>
    <row r="37" spans="1:6" ht="30" x14ac:dyDescent="0.25">
      <c r="A37" s="20" t="s">
        <v>94</v>
      </c>
      <c r="B37" s="20" t="s">
        <v>95</v>
      </c>
      <c r="C37" s="20">
        <v>1752</v>
      </c>
      <c r="D37" s="20" t="s">
        <v>31</v>
      </c>
      <c r="E37" s="20">
        <v>57.241799999999998</v>
      </c>
      <c r="F37" s="20">
        <f t="shared" si="0"/>
        <v>100287.6336</v>
      </c>
    </row>
    <row r="38" spans="1:6" ht="26.25" x14ac:dyDescent="0.25">
      <c r="A38" s="21" t="s">
        <v>96</v>
      </c>
      <c r="B38" s="21" t="s">
        <v>97</v>
      </c>
      <c r="C38" s="21">
        <v>46</v>
      </c>
      <c r="D38" s="20" t="s">
        <v>31</v>
      </c>
      <c r="E38" s="21">
        <v>188.5</v>
      </c>
      <c r="F38" s="21">
        <f t="shared" si="0"/>
        <v>8671</v>
      </c>
    </row>
    <row r="39" spans="1:6" ht="30" x14ac:dyDescent="0.25">
      <c r="A39" s="20" t="s">
        <v>98</v>
      </c>
      <c r="B39" s="20" t="s">
        <v>99</v>
      </c>
      <c r="C39" s="20">
        <v>850</v>
      </c>
      <c r="D39" s="20" t="s">
        <v>40</v>
      </c>
      <c r="E39" s="20">
        <v>106.25</v>
      </c>
      <c r="F39" s="20">
        <f t="shared" si="0"/>
        <v>90312.5</v>
      </c>
    </row>
    <row r="40" spans="1:6" ht="30" x14ac:dyDescent="0.25">
      <c r="A40" s="20" t="s">
        <v>100</v>
      </c>
      <c r="B40" s="20" t="s">
        <v>101</v>
      </c>
      <c r="C40" s="20">
        <v>522</v>
      </c>
      <c r="D40" s="20" t="s">
        <v>31</v>
      </c>
      <c r="E40" s="20">
        <v>62.799599999999998</v>
      </c>
      <c r="F40" s="20">
        <f t="shared" si="0"/>
        <v>32781.391199999998</v>
      </c>
    </row>
    <row r="41" spans="1:6" ht="30" x14ac:dyDescent="0.25">
      <c r="A41" s="20" t="s">
        <v>102</v>
      </c>
      <c r="B41" s="20" t="s">
        <v>103</v>
      </c>
      <c r="C41" s="20">
        <v>345</v>
      </c>
      <c r="D41" s="20" t="s">
        <v>31</v>
      </c>
      <c r="E41" s="20">
        <v>1</v>
      </c>
      <c r="F41" s="20">
        <f t="shared" si="0"/>
        <v>345</v>
      </c>
    </row>
    <row r="42" spans="1:6" ht="30" x14ac:dyDescent="0.25">
      <c r="A42" s="20" t="s">
        <v>104</v>
      </c>
      <c r="B42" s="20" t="s">
        <v>105</v>
      </c>
      <c r="C42" s="20">
        <v>73</v>
      </c>
      <c r="D42" s="20" t="s">
        <v>31</v>
      </c>
      <c r="E42" s="20">
        <v>1</v>
      </c>
      <c r="F42" s="20">
        <f t="shared" si="0"/>
        <v>73</v>
      </c>
    </row>
    <row r="43" spans="1:6" ht="30" x14ac:dyDescent="0.25">
      <c r="A43" s="20" t="s">
        <v>106</v>
      </c>
      <c r="B43" s="20" t="s">
        <v>107</v>
      </c>
      <c r="C43" s="20">
        <v>66</v>
      </c>
      <c r="D43" s="20" t="s">
        <v>31</v>
      </c>
      <c r="E43" s="20">
        <v>57.206400000000002</v>
      </c>
      <c r="F43" s="20">
        <f t="shared" si="0"/>
        <v>3775.6224000000002</v>
      </c>
    </row>
    <row r="44" spans="1:6" ht="30" x14ac:dyDescent="0.25">
      <c r="A44" s="20" t="s">
        <v>108</v>
      </c>
      <c r="B44" s="20" t="s">
        <v>109</v>
      </c>
      <c r="C44" s="20">
        <v>200</v>
      </c>
      <c r="D44" s="20" t="s">
        <v>31</v>
      </c>
      <c r="E44" s="20">
        <v>71.260199999999998</v>
      </c>
      <c r="F44" s="20">
        <f t="shared" si="0"/>
        <v>14252.039999999999</v>
      </c>
    </row>
    <row r="45" spans="1:6" ht="30" x14ac:dyDescent="0.25">
      <c r="A45" s="20" t="s">
        <v>110</v>
      </c>
      <c r="B45" s="20" t="s">
        <v>111</v>
      </c>
      <c r="C45" s="20">
        <v>380</v>
      </c>
      <c r="D45" s="20" t="s">
        <v>31</v>
      </c>
      <c r="E45" s="20">
        <v>35.1</v>
      </c>
      <c r="F45" s="20">
        <f t="shared" si="0"/>
        <v>13338</v>
      </c>
    </row>
    <row r="46" spans="1:6" ht="30" x14ac:dyDescent="0.25">
      <c r="A46" s="20" t="s">
        <v>112</v>
      </c>
      <c r="B46" s="20" t="s">
        <v>113</v>
      </c>
      <c r="C46" s="20">
        <v>583</v>
      </c>
      <c r="D46" s="20" t="s">
        <v>31</v>
      </c>
      <c r="E46" s="20">
        <v>64.498800000000003</v>
      </c>
      <c r="F46" s="20">
        <f t="shared" si="0"/>
        <v>37602.8004</v>
      </c>
    </row>
    <row r="47" spans="1:6" ht="30" x14ac:dyDescent="0.25">
      <c r="A47" s="20" t="s">
        <v>114</v>
      </c>
      <c r="B47" s="20" t="s">
        <v>115</v>
      </c>
      <c r="C47" s="20">
        <v>6</v>
      </c>
      <c r="D47" s="20" t="s">
        <v>31</v>
      </c>
      <c r="E47" s="20">
        <v>214.5</v>
      </c>
      <c r="F47" s="20">
        <f t="shared" si="0"/>
        <v>1287</v>
      </c>
    </row>
    <row r="48" spans="1:6" ht="30" x14ac:dyDescent="0.25">
      <c r="A48" s="20" t="s">
        <v>116</v>
      </c>
      <c r="B48" s="20" t="s">
        <v>117</v>
      </c>
      <c r="C48" s="20">
        <v>2</v>
      </c>
      <c r="D48" s="20" t="s">
        <v>31</v>
      </c>
      <c r="E48" s="20">
        <v>500.91</v>
      </c>
      <c r="F48" s="20">
        <f t="shared" si="0"/>
        <v>1001.82</v>
      </c>
    </row>
    <row r="49" spans="1:6" ht="30" x14ac:dyDescent="0.25">
      <c r="A49" s="20" t="s">
        <v>118</v>
      </c>
      <c r="B49" s="20" t="s">
        <v>119</v>
      </c>
      <c r="C49" s="20">
        <v>100</v>
      </c>
      <c r="D49" s="20" t="s">
        <v>31</v>
      </c>
      <c r="E49" s="20">
        <v>65.655199999999994</v>
      </c>
      <c r="F49" s="20">
        <f t="shared" si="0"/>
        <v>6565.5199999999995</v>
      </c>
    </row>
    <row r="50" spans="1:6" ht="30" x14ac:dyDescent="0.25">
      <c r="A50" s="20" t="s">
        <v>120</v>
      </c>
      <c r="B50" s="20" t="s">
        <v>121</v>
      </c>
      <c r="C50" s="20">
        <v>300</v>
      </c>
      <c r="D50" s="20" t="s">
        <v>122</v>
      </c>
      <c r="E50" s="20">
        <v>75</v>
      </c>
      <c r="F50" s="20">
        <f t="shared" si="0"/>
        <v>22500</v>
      </c>
    </row>
    <row r="51" spans="1:6" ht="30" x14ac:dyDescent="0.25">
      <c r="A51" s="20" t="s">
        <v>123</v>
      </c>
      <c r="B51" s="20" t="s">
        <v>124</v>
      </c>
      <c r="C51" s="20">
        <v>52</v>
      </c>
      <c r="D51" s="20" t="s">
        <v>31</v>
      </c>
      <c r="E51" s="20">
        <v>877.92</v>
      </c>
      <c r="F51" s="20">
        <f t="shared" si="0"/>
        <v>45651.839999999997</v>
      </c>
    </row>
    <row r="52" spans="1:6" ht="30" x14ac:dyDescent="0.25">
      <c r="A52" s="20" t="s">
        <v>125</v>
      </c>
      <c r="B52" s="20" t="s">
        <v>126</v>
      </c>
      <c r="C52" s="20">
        <v>339</v>
      </c>
      <c r="D52" s="20" t="s">
        <v>40</v>
      </c>
      <c r="E52" s="20">
        <v>18.042200000000001</v>
      </c>
      <c r="F52" s="20">
        <f t="shared" si="0"/>
        <v>6116.3058000000001</v>
      </c>
    </row>
    <row r="53" spans="1:6" ht="30" x14ac:dyDescent="0.25">
      <c r="A53" s="20" t="s">
        <v>127</v>
      </c>
      <c r="B53" s="20" t="s">
        <v>128</v>
      </c>
      <c r="C53" s="20">
        <v>682</v>
      </c>
      <c r="D53" s="20" t="s">
        <v>31</v>
      </c>
      <c r="E53" s="20">
        <v>129.5994</v>
      </c>
      <c r="F53" s="20">
        <f t="shared" si="0"/>
        <v>88386.790800000002</v>
      </c>
    </row>
    <row r="54" spans="1:6" ht="60" x14ac:dyDescent="0.25">
      <c r="A54" s="20" t="s">
        <v>129</v>
      </c>
      <c r="B54" s="20" t="s">
        <v>130</v>
      </c>
      <c r="C54" s="20">
        <v>231</v>
      </c>
      <c r="D54" s="20" t="s">
        <v>40</v>
      </c>
      <c r="E54" s="20">
        <v>30.31</v>
      </c>
      <c r="F54" s="20">
        <f t="shared" si="0"/>
        <v>7001.61</v>
      </c>
    </row>
    <row r="55" spans="1:6" ht="60" x14ac:dyDescent="0.25">
      <c r="A55" s="20" t="s">
        <v>131</v>
      </c>
      <c r="B55" s="20" t="s">
        <v>132</v>
      </c>
      <c r="C55" s="20">
        <v>443</v>
      </c>
      <c r="D55" s="20" t="s">
        <v>31</v>
      </c>
      <c r="E55" s="20">
        <v>28.4</v>
      </c>
      <c r="F55" s="20">
        <f t="shared" si="0"/>
        <v>12581.199999999999</v>
      </c>
    </row>
    <row r="56" spans="1:6" ht="30" x14ac:dyDescent="0.25">
      <c r="A56" s="20" t="s">
        <v>133</v>
      </c>
      <c r="B56" s="20" t="s">
        <v>134</v>
      </c>
      <c r="C56" s="20">
        <v>1936</v>
      </c>
      <c r="D56" s="20" t="s">
        <v>40</v>
      </c>
      <c r="E56" s="20">
        <v>138</v>
      </c>
      <c r="F56" s="20">
        <f t="shared" si="0"/>
        <v>267168</v>
      </c>
    </row>
    <row r="57" spans="1:6" ht="30" x14ac:dyDescent="0.25">
      <c r="A57" s="20" t="s">
        <v>135</v>
      </c>
      <c r="B57" s="20" t="s">
        <v>136</v>
      </c>
      <c r="C57" s="20">
        <v>480</v>
      </c>
      <c r="D57" s="20" t="s">
        <v>31</v>
      </c>
      <c r="E57" s="20">
        <v>65.761399999999995</v>
      </c>
      <c r="F57" s="20">
        <f t="shared" si="0"/>
        <v>31565.471999999998</v>
      </c>
    </row>
    <row r="58" spans="1:6" ht="30" x14ac:dyDescent="0.25">
      <c r="A58" s="20" t="s">
        <v>137</v>
      </c>
      <c r="B58" s="20" t="s">
        <v>138</v>
      </c>
      <c r="C58" s="20">
        <v>400</v>
      </c>
      <c r="D58" s="20" t="s">
        <v>40</v>
      </c>
      <c r="E58" s="20">
        <v>161.56</v>
      </c>
      <c r="F58" s="20">
        <f t="shared" si="0"/>
        <v>64624</v>
      </c>
    </row>
    <row r="59" spans="1:6" ht="30" x14ac:dyDescent="0.25">
      <c r="A59" s="20" t="s">
        <v>139</v>
      </c>
      <c r="B59" s="20" t="s">
        <v>140</v>
      </c>
      <c r="C59" s="20">
        <v>1500</v>
      </c>
      <c r="D59" s="20" t="s">
        <v>40</v>
      </c>
      <c r="E59" s="20">
        <v>170.83</v>
      </c>
      <c r="F59" s="20">
        <f t="shared" si="0"/>
        <v>256245.00000000003</v>
      </c>
    </row>
    <row r="60" spans="1:6" ht="30" x14ac:dyDescent="0.25">
      <c r="A60" s="20" t="s">
        <v>141</v>
      </c>
      <c r="B60" s="20" t="s">
        <v>142</v>
      </c>
      <c r="C60" s="20">
        <v>29</v>
      </c>
      <c r="D60" s="20" t="s">
        <v>31</v>
      </c>
      <c r="E60" s="20">
        <v>531</v>
      </c>
      <c r="F60" s="20">
        <f t="shared" si="0"/>
        <v>15399</v>
      </c>
    </row>
    <row r="61" spans="1:6" ht="30" x14ac:dyDescent="0.25">
      <c r="A61" s="20" t="s">
        <v>143</v>
      </c>
      <c r="B61" s="20" t="s">
        <v>144</v>
      </c>
      <c r="C61" s="20">
        <v>406</v>
      </c>
      <c r="D61" s="20" t="s">
        <v>40</v>
      </c>
      <c r="E61" s="20">
        <v>80.25</v>
      </c>
      <c r="F61" s="20">
        <f t="shared" si="0"/>
        <v>32581.5</v>
      </c>
    </row>
    <row r="62" spans="1:6" ht="30" x14ac:dyDescent="0.25">
      <c r="A62" s="20" t="s">
        <v>145</v>
      </c>
      <c r="B62" s="20" t="s">
        <v>146</v>
      </c>
      <c r="C62" s="20">
        <v>141</v>
      </c>
      <c r="D62" s="20" t="s">
        <v>31</v>
      </c>
      <c r="E62" s="20">
        <v>31.89</v>
      </c>
      <c r="F62" s="20">
        <f t="shared" si="0"/>
        <v>4496.49</v>
      </c>
    </row>
    <row r="63" spans="1:6" ht="30" x14ac:dyDescent="0.25">
      <c r="A63" s="20" t="s">
        <v>147</v>
      </c>
      <c r="B63" s="20" t="s">
        <v>148</v>
      </c>
      <c r="C63" s="20">
        <v>53</v>
      </c>
      <c r="D63" s="20" t="s">
        <v>31</v>
      </c>
      <c r="E63" s="20">
        <v>121.599</v>
      </c>
      <c r="F63" s="20">
        <f t="shared" si="0"/>
        <v>6444.7470000000003</v>
      </c>
    </row>
    <row r="64" spans="1:6" ht="26.25" x14ac:dyDescent="0.25">
      <c r="A64" s="21" t="s">
        <v>149</v>
      </c>
      <c r="B64" s="21" t="s">
        <v>150</v>
      </c>
      <c r="C64" s="21">
        <v>12</v>
      </c>
      <c r="D64" s="20" t="s">
        <v>31</v>
      </c>
      <c r="E64" s="21">
        <v>322.14</v>
      </c>
      <c r="F64" s="21">
        <f t="shared" si="0"/>
        <v>3865.68</v>
      </c>
    </row>
    <row r="65" spans="1:6" ht="30" x14ac:dyDescent="0.25">
      <c r="A65" s="20" t="s">
        <v>151</v>
      </c>
      <c r="B65" s="20" t="s">
        <v>152</v>
      </c>
      <c r="C65" s="20">
        <v>22</v>
      </c>
      <c r="D65" s="20" t="s">
        <v>153</v>
      </c>
      <c r="E65" s="20">
        <v>41.3</v>
      </c>
      <c r="F65" s="20">
        <f t="shared" si="0"/>
        <v>908.59999999999991</v>
      </c>
    </row>
    <row r="66" spans="1:6" ht="30" x14ac:dyDescent="0.25">
      <c r="A66" s="20" t="s">
        <v>154</v>
      </c>
      <c r="B66" s="20" t="s">
        <v>155</v>
      </c>
      <c r="C66" s="20">
        <v>30</v>
      </c>
      <c r="D66" s="20" t="s">
        <v>31</v>
      </c>
      <c r="E66" s="20">
        <v>33</v>
      </c>
      <c r="F66" s="20">
        <f t="shared" si="0"/>
        <v>990</v>
      </c>
    </row>
    <row r="67" spans="1:6" ht="75" x14ac:dyDescent="0.25">
      <c r="A67" s="20" t="s">
        <v>156</v>
      </c>
      <c r="B67" s="20" t="s">
        <v>157</v>
      </c>
      <c r="C67" s="20">
        <v>965</v>
      </c>
      <c r="D67" s="20" t="s">
        <v>31</v>
      </c>
      <c r="E67" s="20">
        <v>547.46100000000001</v>
      </c>
      <c r="F67" s="20">
        <f t="shared" si="0"/>
        <v>528299.86499999999</v>
      </c>
    </row>
    <row r="68" spans="1:6" ht="75" x14ac:dyDescent="0.25">
      <c r="A68" s="20" t="s">
        <v>158</v>
      </c>
      <c r="B68" s="20" t="s">
        <v>159</v>
      </c>
      <c r="C68" s="20">
        <v>1233</v>
      </c>
      <c r="D68" s="20" t="s">
        <v>31</v>
      </c>
      <c r="E68" s="20">
        <v>578.20000000000005</v>
      </c>
      <c r="F68" s="20">
        <f t="shared" si="0"/>
        <v>712920.60000000009</v>
      </c>
    </row>
    <row r="69" spans="1:6" ht="90" x14ac:dyDescent="0.25">
      <c r="A69" s="20" t="s">
        <v>160</v>
      </c>
      <c r="B69" s="20" t="s">
        <v>161</v>
      </c>
      <c r="C69" s="20">
        <v>32</v>
      </c>
      <c r="D69" s="20" t="s">
        <v>31</v>
      </c>
      <c r="E69" s="20">
        <v>159.595</v>
      </c>
      <c r="F69" s="20">
        <f t="shared" si="0"/>
        <v>5107.04</v>
      </c>
    </row>
    <row r="70" spans="1:6" ht="30" x14ac:dyDescent="0.25">
      <c r="A70" s="20" t="s">
        <v>162</v>
      </c>
      <c r="B70" s="20" t="s">
        <v>163</v>
      </c>
      <c r="C70" s="20">
        <v>138</v>
      </c>
      <c r="D70" s="20" t="s">
        <v>31</v>
      </c>
      <c r="E70" s="20">
        <v>145.6002</v>
      </c>
      <c r="F70" s="20">
        <f t="shared" si="0"/>
        <v>20092.827600000001</v>
      </c>
    </row>
    <row r="71" spans="1:6" ht="30" x14ac:dyDescent="0.25">
      <c r="A71" s="20" t="s">
        <v>164</v>
      </c>
      <c r="B71" s="20" t="s">
        <v>165</v>
      </c>
      <c r="C71" s="20">
        <v>150</v>
      </c>
      <c r="D71" s="20" t="s">
        <v>31</v>
      </c>
      <c r="E71" s="20">
        <v>28.75</v>
      </c>
      <c r="F71" s="20">
        <f t="shared" si="0"/>
        <v>4312.5</v>
      </c>
    </row>
    <row r="72" spans="1:6" ht="30" x14ac:dyDescent="0.25">
      <c r="A72" s="20" t="s">
        <v>166</v>
      </c>
      <c r="B72" s="20" t="s">
        <v>167</v>
      </c>
      <c r="C72" s="20">
        <v>24</v>
      </c>
      <c r="D72" s="20" t="s">
        <v>31</v>
      </c>
      <c r="E72" s="20">
        <v>81.42</v>
      </c>
      <c r="F72" s="20">
        <f t="shared" ref="F72:F77" si="1">C72*E72</f>
        <v>1954.08</v>
      </c>
    </row>
    <row r="73" spans="1:6" ht="30" x14ac:dyDescent="0.25">
      <c r="A73" s="20" t="s">
        <v>168</v>
      </c>
      <c r="B73" s="20" t="s">
        <v>169</v>
      </c>
      <c r="C73" s="20">
        <v>30</v>
      </c>
      <c r="D73" s="20" t="s">
        <v>31</v>
      </c>
      <c r="E73" s="20">
        <v>154.19999999999999</v>
      </c>
      <c r="F73" s="20">
        <f t="shared" si="1"/>
        <v>4626</v>
      </c>
    </row>
    <row r="74" spans="1:6" ht="30" x14ac:dyDescent="0.25">
      <c r="A74" s="20" t="s">
        <v>170</v>
      </c>
      <c r="B74" s="20" t="s">
        <v>171</v>
      </c>
      <c r="C74" s="20">
        <v>120</v>
      </c>
      <c r="D74" s="20" t="s">
        <v>31</v>
      </c>
      <c r="E74" s="20">
        <v>1</v>
      </c>
      <c r="F74" s="20">
        <f t="shared" si="1"/>
        <v>120</v>
      </c>
    </row>
    <row r="75" spans="1:6" ht="30" x14ac:dyDescent="0.25">
      <c r="A75" s="20" t="s">
        <v>172</v>
      </c>
      <c r="B75" s="20" t="s">
        <v>173</v>
      </c>
      <c r="C75" s="20">
        <v>60</v>
      </c>
      <c r="D75" s="20" t="s">
        <v>31</v>
      </c>
      <c r="E75" s="20">
        <v>181.9796</v>
      </c>
      <c r="F75" s="20">
        <f t="shared" si="1"/>
        <v>10918.776</v>
      </c>
    </row>
    <row r="76" spans="1:6" ht="30" x14ac:dyDescent="0.25">
      <c r="A76" s="20" t="s">
        <v>174</v>
      </c>
      <c r="B76" s="20" t="s">
        <v>175</v>
      </c>
      <c r="C76" s="20">
        <v>636</v>
      </c>
      <c r="D76" s="20" t="s">
        <v>31</v>
      </c>
      <c r="E76" s="20">
        <v>1</v>
      </c>
      <c r="F76" s="20">
        <f t="shared" si="1"/>
        <v>636</v>
      </c>
    </row>
    <row r="77" spans="1:6" ht="45" x14ac:dyDescent="0.25">
      <c r="A77" s="20" t="s">
        <v>176</v>
      </c>
      <c r="B77" s="20" t="s">
        <v>177</v>
      </c>
      <c r="C77" s="20">
        <v>184</v>
      </c>
      <c r="D77" s="20" t="s">
        <v>178</v>
      </c>
      <c r="E77" s="20">
        <v>312.36959999999999</v>
      </c>
      <c r="F77" s="20">
        <f t="shared" si="1"/>
        <v>57476.006399999998</v>
      </c>
    </row>
    <row r="78" spans="1:6" x14ac:dyDescent="0.25">
      <c r="F78" s="22">
        <f>SUM(F8:F77)</f>
        <v>8241673.5930000022</v>
      </c>
    </row>
    <row r="84" spans="1:6" ht="94.5" customHeight="1" x14ac:dyDescent="0.25">
      <c r="A84" s="17" t="s">
        <v>20</v>
      </c>
      <c r="B84" s="17"/>
      <c r="C84" s="17"/>
      <c r="D84" s="17"/>
      <c r="E84" s="17"/>
      <c r="F84" s="17"/>
    </row>
    <row r="85" spans="1:6" ht="63" customHeight="1" x14ac:dyDescent="0.25">
      <c r="A85" s="17" t="s">
        <v>1</v>
      </c>
      <c r="B85" s="17"/>
      <c r="C85" s="17"/>
      <c r="D85" s="17"/>
      <c r="E85" s="17"/>
      <c r="F85" s="17"/>
    </row>
    <row r="86" spans="1:6" ht="15.75" x14ac:dyDescent="0.25">
      <c r="A86" s="17" t="s">
        <v>21</v>
      </c>
      <c r="B86" s="17"/>
      <c r="C86" s="17"/>
      <c r="D86" s="17"/>
      <c r="E86" s="17"/>
      <c r="F86" s="17"/>
    </row>
    <row r="87" spans="1:6" ht="15.75" x14ac:dyDescent="0.25">
      <c r="A87" s="17" t="s">
        <v>1998</v>
      </c>
      <c r="B87" s="17"/>
      <c r="C87" s="17"/>
      <c r="D87" s="17"/>
      <c r="E87" s="17"/>
      <c r="F87" s="17"/>
    </row>
    <row r="88" spans="1:6" ht="15.75" x14ac:dyDescent="0.25">
      <c r="A88" s="17" t="s">
        <v>23</v>
      </c>
      <c r="B88" s="17"/>
      <c r="C88" s="17"/>
      <c r="D88" s="17"/>
      <c r="E88" s="17"/>
      <c r="F88" s="17"/>
    </row>
    <row r="89" spans="1:6" ht="26.25" x14ac:dyDescent="0.25">
      <c r="A89" s="19" t="s">
        <v>24</v>
      </c>
      <c r="B89" s="19" t="s">
        <v>25</v>
      </c>
      <c r="C89" s="19" t="s">
        <v>1999</v>
      </c>
      <c r="D89" s="19" t="s">
        <v>27</v>
      </c>
      <c r="E89" s="19" t="s">
        <v>28</v>
      </c>
      <c r="F89" s="19" t="s">
        <v>8</v>
      </c>
    </row>
    <row r="90" spans="1:6" ht="26.25" x14ac:dyDescent="0.25">
      <c r="A90" s="21" t="s">
        <v>32</v>
      </c>
      <c r="B90" s="21" t="s">
        <v>33</v>
      </c>
      <c r="C90" s="2">
        <v>32</v>
      </c>
      <c r="D90" s="20" t="s">
        <v>31</v>
      </c>
      <c r="E90" s="21">
        <v>50.68</v>
      </c>
      <c r="F90" s="20">
        <f t="shared" ref="F90:F153" si="2">C90*E90</f>
        <v>1621.76</v>
      </c>
    </row>
    <row r="91" spans="1:6" ht="30" x14ac:dyDescent="0.25">
      <c r="A91" s="20" t="s">
        <v>34</v>
      </c>
      <c r="B91" s="20" t="s">
        <v>35</v>
      </c>
      <c r="C91" s="2">
        <v>381</v>
      </c>
      <c r="D91" s="20" t="s">
        <v>31</v>
      </c>
      <c r="E91" s="20">
        <v>7.44</v>
      </c>
      <c r="F91" s="20">
        <f t="shared" si="2"/>
        <v>2834.6400000000003</v>
      </c>
    </row>
    <row r="92" spans="1:6" ht="30" x14ac:dyDescent="0.25">
      <c r="A92" s="20" t="s">
        <v>36</v>
      </c>
      <c r="B92" s="20" t="s">
        <v>37</v>
      </c>
      <c r="C92" s="2">
        <v>539</v>
      </c>
      <c r="D92" s="20" t="s">
        <v>31</v>
      </c>
      <c r="E92" s="20">
        <v>108.5</v>
      </c>
      <c r="F92" s="20">
        <f t="shared" si="2"/>
        <v>58481.5</v>
      </c>
    </row>
    <row r="93" spans="1:6" ht="30" x14ac:dyDescent="0.25">
      <c r="A93" s="20" t="s">
        <v>38</v>
      </c>
      <c r="B93" s="20" t="s">
        <v>39</v>
      </c>
      <c r="C93" s="2">
        <v>125</v>
      </c>
      <c r="D93" s="20" t="s">
        <v>40</v>
      </c>
      <c r="E93" s="20">
        <v>30.8</v>
      </c>
      <c r="F93" s="20">
        <f t="shared" si="2"/>
        <v>3850</v>
      </c>
    </row>
    <row r="94" spans="1:6" ht="30" x14ac:dyDescent="0.25">
      <c r="A94" s="20" t="s">
        <v>41</v>
      </c>
      <c r="B94" s="20" t="s">
        <v>42</v>
      </c>
      <c r="C94" s="2">
        <v>30</v>
      </c>
      <c r="D94" s="20" t="s">
        <v>40</v>
      </c>
      <c r="E94" s="20">
        <v>47.5</v>
      </c>
      <c r="F94" s="20">
        <f t="shared" si="2"/>
        <v>1425</v>
      </c>
    </row>
    <row r="95" spans="1:6" ht="30" x14ac:dyDescent="0.25">
      <c r="A95" s="20" t="s">
        <v>43</v>
      </c>
      <c r="B95" s="20" t="s">
        <v>44</v>
      </c>
      <c r="C95" s="2">
        <v>900</v>
      </c>
      <c r="D95" s="20" t="s">
        <v>31</v>
      </c>
      <c r="E95" s="20">
        <v>3</v>
      </c>
      <c r="F95" s="20">
        <f t="shared" si="2"/>
        <v>2700</v>
      </c>
    </row>
    <row r="96" spans="1:6" ht="30" x14ac:dyDescent="0.25">
      <c r="A96" s="20" t="s">
        <v>45</v>
      </c>
      <c r="B96" s="20" t="s">
        <v>46</v>
      </c>
      <c r="C96" s="2">
        <v>435</v>
      </c>
      <c r="D96" s="20" t="s">
        <v>31</v>
      </c>
      <c r="E96" s="20">
        <v>33.582000000000001</v>
      </c>
      <c r="F96" s="20">
        <f t="shared" si="2"/>
        <v>14608.17</v>
      </c>
    </row>
    <row r="97" spans="1:6" ht="30" x14ac:dyDescent="0.25">
      <c r="A97" s="20" t="s">
        <v>47</v>
      </c>
      <c r="B97" s="20" t="s">
        <v>48</v>
      </c>
      <c r="C97" s="2">
        <v>40</v>
      </c>
      <c r="D97" s="20" t="s">
        <v>49</v>
      </c>
      <c r="E97" s="20">
        <v>58.952800000000003</v>
      </c>
      <c r="F97" s="20">
        <f t="shared" si="2"/>
        <v>2358.1120000000001</v>
      </c>
    </row>
    <row r="98" spans="1:6" ht="30" x14ac:dyDescent="0.25">
      <c r="A98" s="20" t="s">
        <v>50</v>
      </c>
      <c r="B98" s="20" t="s">
        <v>51</v>
      </c>
      <c r="C98" s="2">
        <v>174.55</v>
      </c>
      <c r="D98" s="20" t="s">
        <v>52</v>
      </c>
      <c r="E98" s="20">
        <v>4035.5124000000001</v>
      </c>
      <c r="F98" s="20">
        <f t="shared" si="2"/>
        <v>704398.68942000007</v>
      </c>
    </row>
    <row r="99" spans="1:6" ht="30" x14ac:dyDescent="0.25">
      <c r="A99" s="20" t="s">
        <v>53</v>
      </c>
      <c r="B99" s="20" t="s">
        <v>54</v>
      </c>
      <c r="C99" s="2">
        <v>547</v>
      </c>
      <c r="D99" s="20" t="s">
        <v>55</v>
      </c>
      <c r="E99" s="20">
        <v>143</v>
      </c>
      <c r="F99" s="20">
        <f t="shared" si="2"/>
        <v>78221</v>
      </c>
    </row>
    <row r="100" spans="1:6" ht="30" x14ac:dyDescent="0.25">
      <c r="A100" s="20" t="s">
        <v>2000</v>
      </c>
      <c r="B100" s="20" t="s">
        <v>2001</v>
      </c>
      <c r="C100" s="2">
        <v>1077.22</v>
      </c>
      <c r="D100" s="20" t="s">
        <v>40</v>
      </c>
      <c r="E100" s="20">
        <v>186.25</v>
      </c>
      <c r="F100" s="20">
        <f t="shared" si="2"/>
        <v>200632.22500000001</v>
      </c>
    </row>
    <row r="101" spans="1:6" ht="30" x14ac:dyDescent="0.25">
      <c r="A101" s="20" t="s">
        <v>2002</v>
      </c>
      <c r="B101" s="20" t="s">
        <v>2003</v>
      </c>
      <c r="C101" s="2">
        <v>975</v>
      </c>
      <c r="D101" s="20" t="s">
        <v>40</v>
      </c>
      <c r="E101" s="20">
        <v>168.75</v>
      </c>
      <c r="F101" s="20">
        <f t="shared" si="2"/>
        <v>164531.25</v>
      </c>
    </row>
    <row r="102" spans="1:6" ht="30" x14ac:dyDescent="0.25">
      <c r="A102" s="20" t="s">
        <v>56</v>
      </c>
      <c r="B102" s="20" t="s">
        <v>57</v>
      </c>
      <c r="C102" s="2">
        <v>480</v>
      </c>
      <c r="D102" s="20" t="s">
        <v>31</v>
      </c>
      <c r="E102" s="20">
        <v>185.5078</v>
      </c>
      <c r="F102" s="20">
        <f t="shared" si="2"/>
        <v>89043.744000000006</v>
      </c>
    </row>
    <row r="103" spans="1:6" ht="30" x14ac:dyDescent="0.25">
      <c r="A103" s="20" t="s">
        <v>58</v>
      </c>
      <c r="B103" s="20" t="s">
        <v>59</v>
      </c>
      <c r="C103" s="2">
        <v>16</v>
      </c>
      <c r="D103" s="20" t="s">
        <v>31</v>
      </c>
      <c r="E103" s="20">
        <v>383.5</v>
      </c>
      <c r="F103" s="20">
        <f t="shared" si="2"/>
        <v>6136</v>
      </c>
    </row>
    <row r="104" spans="1:6" ht="30" x14ac:dyDescent="0.25">
      <c r="A104" s="20" t="s">
        <v>2004</v>
      </c>
      <c r="B104" s="20" t="s">
        <v>2005</v>
      </c>
      <c r="C104" s="2">
        <v>83</v>
      </c>
      <c r="D104" s="20" t="s">
        <v>40</v>
      </c>
      <c r="E104" s="20">
        <v>110.92</v>
      </c>
      <c r="F104" s="20">
        <f t="shared" si="2"/>
        <v>9206.36</v>
      </c>
    </row>
    <row r="105" spans="1:6" ht="60" x14ac:dyDescent="0.25">
      <c r="A105" s="20" t="s">
        <v>60</v>
      </c>
      <c r="B105" s="20" t="s">
        <v>61</v>
      </c>
      <c r="C105" s="2">
        <v>698</v>
      </c>
      <c r="D105" s="20" t="s">
        <v>31</v>
      </c>
      <c r="E105" s="20">
        <v>730</v>
      </c>
      <c r="F105" s="20">
        <f t="shared" si="2"/>
        <v>509540</v>
      </c>
    </row>
    <row r="106" spans="1:6" ht="90" x14ac:dyDescent="0.25">
      <c r="A106" s="20" t="s">
        <v>62</v>
      </c>
      <c r="B106" s="20" t="s">
        <v>63</v>
      </c>
      <c r="C106" s="2">
        <v>200</v>
      </c>
      <c r="D106" s="20" t="s">
        <v>31</v>
      </c>
      <c r="E106" s="20">
        <v>928.9</v>
      </c>
      <c r="F106" s="20">
        <f t="shared" si="2"/>
        <v>185780</v>
      </c>
    </row>
    <row r="107" spans="1:6" ht="75" x14ac:dyDescent="0.25">
      <c r="A107" s="20" t="s">
        <v>64</v>
      </c>
      <c r="B107" s="20" t="s">
        <v>65</v>
      </c>
      <c r="C107" s="2">
        <v>5.16</v>
      </c>
      <c r="D107" s="20" t="s">
        <v>31</v>
      </c>
      <c r="E107" s="20">
        <v>1965.24</v>
      </c>
      <c r="F107" s="20">
        <f t="shared" si="2"/>
        <v>10140.6384</v>
      </c>
    </row>
    <row r="108" spans="1:6" ht="45" x14ac:dyDescent="0.25">
      <c r="A108" s="20" t="s">
        <v>66</v>
      </c>
      <c r="B108" s="20" t="s">
        <v>67</v>
      </c>
      <c r="C108" s="2">
        <v>772</v>
      </c>
      <c r="D108" s="20" t="s">
        <v>31</v>
      </c>
      <c r="E108" s="20">
        <v>492.35500000000002</v>
      </c>
      <c r="F108" s="20">
        <f t="shared" si="2"/>
        <v>380098.06</v>
      </c>
    </row>
    <row r="109" spans="1:6" ht="30" x14ac:dyDescent="0.25">
      <c r="A109" s="20" t="s">
        <v>68</v>
      </c>
      <c r="B109" s="20" t="s">
        <v>69</v>
      </c>
      <c r="C109" s="2">
        <v>337</v>
      </c>
      <c r="D109" s="20" t="s">
        <v>31</v>
      </c>
      <c r="E109" s="20">
        <v>1126.7</v>
      </c>
      <c r="F109" s="20">
        <f t="shared" si="2"/>
        <v>379697.9</v>
      </c>
    </row>
    <row r="110" spans="1:6" ht="60" x14ac:dyDescent="0.25">
      <c r="A110" s="20" t="s">
        <v>70</v>
      </c>
      <c r="B110" s="20" t="s">
        <v>71</v>
      </c>
      <c r="C110" s="2">
        <v>96</v>
      </c>
      <c r="D110" s="20" t="s">
        <v>31</v>
      </c>
      <c r="E110" s="20">
        <v>1194.49</v>
      </c>
      <c r="F110" s="20">
        <f t="shared" si="2"/>
        <v>114671.04000000001</v>
      </c>
    </row>
    <row r="111" spans="1:6" ht="75" x14ac:dyDescent="0.25">
      <c r="A111" s="20" t="s">
        <v>72</v>
      </c>
      <c r="B111" s="20" t="s">
        <v>73</v>
      </c>
      <c r="C111" s="2">
        <v>1313</v>
      </c>
      <c r="D111" s="20" t="s">
        <v>31</v>
      </c>
      <c r="E111" s="20">
        <v>715.55</v>
      </c>
      <c r="F111" s="20">
        <f t="shared" si="2"/>
        <v>939517.14999999991</v>
      </c>
    </row>
    <row r="112" spans="1:6" ht="60" x14ac:dyDescent="0.25">
      <c r="A112" s="20" t="s">
        <v>74</v>
      </c>
      <c r="B112" s="20" t="s">
        <v>75</v>
      </c>
      <c r="C112" s="2">
        <v>1253</v>
      </c>
      <c r="D112" s="20" t="s">
        <v>31</v>
      </c>
      <c r="E112" s="20">
        <v>724.048</v>
      </c>
      <c r="F112" s="20">
        <f t="shared" si="2"/>
        <v>907232.14399999997</v>
      </c>
    </row>
    <row r="113" spans="1:6" ht="60" x14ac:dyDescent="0.25">
      <c r="A113" s="20" t="s">
        <v>76</v>
      </c>
      <c r="B113" s="20" t="s">
        <v>77</v>
      </c>
      <c r="C113" s="2">
        <v>103</v>
      </c>
      <c r="D113" s="20" t="s">
        <v>31</v>
      </c>
      <c r="E113" s="20">
        <v>1588.8227999999999</v>
      </c>
      <c r="F113" s="20">
        <f t="shared" si="2"/>
        <v>163648.74839999998</v>
      </c>
    </row>
    <row r="114" spans="1:6" ht="30" x14ac:dyDescent="0.25">
      <c r="A114" s="20" t="s">
        <v>78</v>
      </c>
      <c r="B114" s="20" t="s">
        <v>79</v>
      </c>
      <c r="C114" s="2">
        <v>8</v>
      </c>
      <c r="D114" s="20" t="s">
        <v>52</v>
      </c>
      <c r="E114" s="20">
        <v>127.31019999999999</v>
      </c>
      <c r="F114" s="20">
        <f t="shared" si="2"/>
        <v>1018.4816</v>
      </c>
    </row>
    <row r="115" spans="1:6" ht="30" x14ac:dyDescent="0.25">
      <c r="A115" s="20" t="s">
        <v>80</v>
      </c>
      <c r="B115" s="20" t="s">
        <v>81</v>
      </c>
      <c r="C115" s="2">
        <v>8</v>
      </c>
      <c r="D115" s="20" t="s">
        <v>82</v>
      </c>
      <c r="E115" s="20">
        <v>70.091999999999999</v>
      </c>
      <c r="F115" s="20">
        <f t="shared" si="2"/>
        <v>560.73599999999999</v>
      </c>
    </row>
    <row r="116" spans="1:6" ht="30" x14ac:dyDescent="0.25">
      <c r="A116" s="20" t="s">
        <v>2006</v>
      </c>
      <c r="B116" s="20" t="s">
        <v>2007</v>
      </c>
      <c r="C116" s="2">
        <v>2548</v>
      </c>
      <c r="D116" s="20" t="s">
        <v>82</v>
      </c>
      <c r="E116" s="20">
        <v>40.97</v>
      </c>
      <c r="F116" s="20">
        <f t="shared" si="2"/>
        <v>104391.56</v>
      </c>
    </row>
    <row r="117" spans="1:6" ht="30" x14ac:dyDescent="0.25">
      <c r="A117" s="20" t="s">
        <v>83</v>
      </c>
      <c r="B117" s="20" t="s">
        <v>84</v>
      </c>
      <c r="C117" s="2">
        <v>224</v>
      </c>
      <c r="D117" s="20" t="s">
        <v>31</v>
      </c>
      <c r="E117" s="20">
        <v>52.274000000000001</v>
      </c>
      <c r="F117" s="20">
        <f t="shared" si="2"/>
        <v>11709.376</v>
      </c>
    </row>
    <row r="118" spans="1:6" ht="45" x14ac:dyDescent="0.25">
      <c r="A118" s="20" t="s">
        <v>85</v>
      </c>
      <c r="B118" s="20" t="s">
        <v>86</v>
      </c>
      <c r="C118" s="2">
        <v>14</v>
      </c>
      <c r="D118" s="20" t="s">
        <v>87</v>
      </c>
      <c r="E118" s="20">
        <v>903.88</v>
      </c>
      <c r="F118" s="20">
        <f t="shared" si="2"/>
        <v>12654.32</v>
      </c>
    </row>
    <row r="119" spans="1:6" ht="30" x14ac:dyDescent="0.25">
      <c r="A119" s="20" t="s">
        <v>2008</v>
      </c>
      <c r="B119" s="20" t="s">
        <v>2009</v>
      </c>
      <c r="C119" s="2">
        <v>1032</v>
      </c>
      <c r="D119" s="20" t="s">
        <v>31</v>
      </c>
      <c r="E119" s="20">
        <v>130.38999999999999</v>
      </c>
      <c r="F119" s="20">
        <f t="shared" si="2"/>
        <v>134562.47999999998</v>
      </c>
    </row>
    <row r="120" spans="1:6" ht="30" x14ac:dyDescent="0.25">
      <c r="A120" s="20" t="s">
        <v>88</v>
      </c>
      <c r="B120" s="20" t="s">
        <v>89</v>
      </c>
      <c r="C120" s="2">
        <v>1000</v>
      </c>
      <c r="D120" s="20" t="s">
        <v>40</v>
      </c>
      <c r="E120" s="20">
        <v>45.5</v>
      </c>
      <c r="F120" s="20">
        <f t="shared" si="2"/>
        <v>45500</v>
      </c>
    </row>
    <row r="121" spans="1:6" ht="30" x14ac:dyDescent="0.25">
      <c r="A121" s="20" t="s">
        <v>94</v>
      </c>
      <c r="B121" s="20" t="s">
        <v>95</v>
      </c>
      <c r="C121" s="2">
        <v>1368</v>
      </c>
      <c r="D121" s="20" t="s">
        <v>31</v>
      </c>
      <c r="E121" s="20">
        <v>57.241799999999998</v>
      </c>
      <c r="F121" s="20">
        <f t="shared" si="2"/>
        <v>78306.782399999996</v>
      </c>
    </row>
    <row r="122" spans="1:6" ht="26.25" x14ac:dyDescent="0.25">
      <c r="A122" s="21" t="s">
        <v>96</v>
      </c>
      <c r="B122" s="21" t="s">
        <v>97</v>
      </c>
      <c r="C122" s="2">
        <v>10</v>
      </c>
      <c r="D122" s="20" t="s">
        <v>31</v>
      </c>
      <c r="E122" s="21">
        <v>188.5</v>
      </c>
      <c r="F122" s="20">
        <f t="shared" si="2"/>
        <v>1885</v>
      </c>
    </row>
    <row r="123" spans="1:6" ht="30" x14ac:dyDescent="0.25">
      <c r="A123" s="20" t="s">
        <v>100</v>
      </c>
      <c r="B123" s="20" t="s">
        <v>101</v>
      </c>
      <c r="C123" s="2">
        <v>445</v>
      </c>
      <c r="D123" s="20" t="s">
        <v>31</v>
      </c>
      <c r="E123" s="20">
        <v>62.799599999999998</v>
      </c>
      <c r="F123" s="20">
        <f t="shared" si="2"/>
        <v>27945.822</v>
      </c>
    </row>
    <row r="124" spans="1:6" ht="30" x14ac:dyDescent="0.25">
      <c r="A124" s="20" t="s">
        <v>102</v>
      </c>
      <c r="B124" s="20" t="s">
        <v>103</v>
      </c>
      <c r="C124" s="2">
        <v>315</v>
      </c>
      <c r="D124" s="20" t="s">
        <v>31</v>
      </c>
      <c r="E124" s="20">
        <v>1</v>
      </c>
      <c r="F124" s="20">
        <f t="shared" si="2"/>
        <v>315</v>
      </c>
    </row>
    <row r="125" spans="1:6" ht="30" x14ac:dyDescent="0.25">
      <c r="A125" s="20" t="s">
        <v>104</v>
      </c>
      <c r="B125" s="20" t="s">
        <v>105</v>
      </c>
      <c r="C125" s="2">
        <v>119</v>
      </c>
      <c r="D125" s="20" t="s">
        <v>31</v>
      </c>
      <c r="E125" s="20">
        <v>1</v>
      </c>
      <c r="F125" s="20">
        <f t="shared" si="2"/>
        <v>119</v>
      </c>
    </row>
    <row r="126" spans="1:6" ht="30" x14ac:dyDescent="0.25">
      <c r="A126" s="20" t="s">
        <v>106</v>
      </c>
      <c r="B126" s="20" t="s">
        <v>107</v>
      </c>
      <c r="C126" s="2">
        <v>66</v>
      </c>
      <c r="D126" s="20" t="s">
        <v>31</v>
      </c>
      <c r="E126" s="20">
        <v>57.206400000000002</v>
      </c>
      <c r="F126" s="20">
        <f t="shared" si="2"/>
        <v>3775.6224000000002</v>
      </c>
    </row>
    <row r="127" spans="1:6" ht="30" x14ac:dyDescent="0.25">
      <c r="A127" s="20" t="s">
        <v>108</v>
      </c>
      <c r="B127" s="20" t="s">
        <v>109</v>
      </c>
      <c r="C127" s="2">
        <v>160</v>
      </c>
      <c r="D127" s="20" t="s">
        <v>31</v>
      </c>
      <c r="E127" s="20">
        <v>71.260199999999998</v>
      </c>
      <c r="F127" s="20">
        <f t="shared" si="2"/>
        <v>11401.632</v>
      </c>
    </row>
    <row r="128" spans="1:6" ht="30" x14ac:dyDescent="0.25">
      <c r="A128" s="20" t="s">
        <v>110</v>
      </c>
      <c r="B128" s="20" t="s">
        <v>111</v>
      </c>
      <c r="C128" s="2">
        <v>185</v>
      </c>
      <c r="D128" s="20" t="s">
        <v>31</v>
      </c>
      <c r="E128" s="20">
        <v>35.1</v>
      </c>
      <c r="F128" s="20">
        <f t="shared" si="2"/>
        <v>6493.5</v>
      </c>
    </row>
    <row r="129" spans="1:6" ht="30" x14ac:dyDescent="0.25">
      <c r="A129" s="20" t="s">
        <v>112</v>
      </c>
      <c r="B129" s="20" t="s">
        <v>113</v>
      </c>
      <c r="C129" s="2">
        <v>1711</v>
      </c>
      <c r="D129" s="20" t="s">
        <v>31</v>
      </c>
      <c r="E129" s="20">
        <v>64.498800000000003</v>
      </c>
      <c r="F129" s="20">
        <f t="shared" si="2"/>
        <v>110357.44680000001</v>
      </c>
    </row>
    <row r="130" spans="1:6" ht="30" x14ac:dyDescent="0.25">
      <c r="A130" s="20" t="s">
        <v>2010</v>
      </c>
      <c r="B130" s="20" t="s">
        <v>2011</v>
      </c>
      <c r="C130" s="2">
        <v>129</v>
      </c>
      <c r="D130" s="20" t="s">
        <v>31</v>
      </c>
      <c r="E130" s="20">
        <v>290</v>
      </c>
      <c r="F130" s="20">
        <f t="shared" si="2"/>
        <v>37410</v>
      </c>
    </row>
    <row r="131" spans="1:6" ht="30" x14ac:dyDescent="0.25">
      <c r="A131" s="20" t="s">
        <v>118</v>
      </c>
      <c r="B131" s="20" t="s">
        <v>119</v>
      </c>
      <c r="C131" s="2">
        <v>92</v>
      </c>
      <c r="D131" s="20" t="s">
        <v>31</v>
      </c>
      <c r="E131" s="20">
        <v>65.655199999999994</v>
      </c>
      <c r="F131" s="20">
        <f t="shared" si="2"/>
        <v>6040.2783999999992</v>
      </c>
    </row>
    <row r="132" spans="1:6" ht="30" x14ac:dyDescent="0.25">
      <c r="A132" s="20" t="s">
        <v>2012</v>
      </c>
      <c r="B132" s="20" t="s">
        <v>2013</v>
      </c>
      <c r="C132" s="2">
        <v>1057</v>
      </c>
      <c r="D132" s="20" t="s">
        <v>40</v>
      </c>
      <c r="E132" s="20">
        <v>65.5</v>
      </c>
      <c r="F132" s="20">
        <f t="shared" si="2"/>
        <v>69233.5</v>
      </c>
    </row>
    <row r="133" spans="1:6" ht="30" x14ac:dyDescent="0.25">
      <c r="A133" s="20" t="s">
        <v>123</v>
      </c>
      <c r="B133" s="20" t="s">
        <v>124</v>
      </c>
      <c r="C133" s="2">
        <v>12</v>
      </c>
      <c r="D133" s="20" t="s">
        <v>31</v>
      </c>
      <c r="E133" s="20">
        <v>877.92</v>
      </c>
      <c r="F133" s="20">
        <f t="shared" si="2"/>
        <v>10535.039999999999</v>
      </c>
    </row>
    <row r="134" spans="1:6" ht="30" x14ac:dyDescent="0.25">
      <c r="A134" s="20" t="s">
        <v>125</v>
      </c>
      <c r="B134" s="20" t="s">
        <v>126</v>
      </c>
      <c r="C134" s="2">
        <v>339</v>
      </c>
      <c r="D134" s="20" t="s">
        <v>40</v>
      </c>
      <c r="E134" s="20">
        <v>18.042200000000001</v>
      </c>
      <c r="F134" s="20">
        <f t="shared" si="2"/>
        <v>6116.3058000000001</v>
      </c>
    </row>
    <row r="135" spans="1:6" ht="30" x14ac:dyDescent="0.25">
      <c r="A135" s="20" t="s">
        <v>127</v>
      </c>
      <c r="B135" s="20" t="s">
        <v>128</v>
      </c>
      <c r="C135" s="2">
        <v>430</v>
      </c>
      <c r="D135" s="20" t="s">
        <v>31</v>
      </c>
      <c r="E135" s="20">
        <v>129.5994</v>
      </c>
      <c r="F135" s="20">
        <f t="shared" si="2"/>
        <v>55727.741999999998</v>
      </c>
    </row>
    <row r="136" spans="1:6" ht="60" x14ac:dyDescent="0.25">
      <c r="A136" s="20" t="s">
        <v>131</v>
      </c>
      <c r="B136" s="20" t="s">
        <v>132</v>
      </c>
      <c r="C136" s="2">
        <v>226</v>
      </c>
      <c r="D136" s="20" t="s">
        <v>31</v>
      </c>
      <c r="E136" s="20">
        <v>28.4</v>
      </c>
      <c r="F136" s="20">
        <f t="shared" si="2"/>
        <v>6418.4</v>
      </c>
    </row>
    <row r="137" spans="1:6" ht="45" x14ac:dyDescent="0.25">
      <c r="A137" s="20" t="s">
        <v>2014</v>
      </c>
      <c r="B137" s="20" t="s">
        <v>2015</v>
      </c>
      <c r="C137" s="2">
        <v>80</v>
      </c>
      <c r="D137" s="20" t="s">
        <v>31</v>
      </c>
      <c r="E137" s="20">
        <v>38.75</v>
      </c>
      <c r="F137" s="20">
        <f t="shared" si="2"/>
        <v>3100</v>
      </c>
    </row>
    <row r="138" spans="1:6" ht="30" x14ac:dyDescent="0.25">
      <c r="A138" s="20" t="s">
        <v>133</v>
      </c>
      <c r="B138" s="20" t="s">
        <v>134</v>
      </c>
      <c r="C138" s="2">
        <v>2171</v>
      </c>
      <c r="D138" s="20" t="s">
        <v>40</v>
      </c>
      <c r="E138" s="20">
        <v>138</v>
      </c>
      <c r="F138" s="20">
        <f t="shared" si="2"/>
        <v>299598</v>
      </c>
    </row>
    <row r="139" spans="1:6" ht="30" x14ac:dyDescent="0.25">
      <c r="A139" s="20" t="s">
        <v>135</v>
      </c>
      <c r="B139" s="20" t="s">
        <v>136</v>
      </c>
      <c r="C139" s="2">
        <v>432</v>
      </c>
      <c r="D139" s="20" t="s">
        <v>31</v>
      </c>
      <c r="E139" s="20">
        <v>65.761399999999995</v>
      </c>
      <c r="F139" s="20">
        <f t="shared" si="2"/>
        <v>28408.924799999997</v>
      </c>
    </row>
    <row r="140" spans="1:6" ht="45" x14ac:dyDescent="0.25">
      <c r="A140" s="20" t="s">
        <v>2016</v>
      </c>
      <c r="B140" s="20" t="s">
        <v>2017</v>
      </c>
      <c r="C140" s="2">
        <v>6589</v>
      </c>
      <c r="D140" s="20" t="s">
        <v>40</v>
      </c>
      <c r="E140" s="20">
        <v>70.2</v>
      </c>
      <c r="F140" s="20">
        <f t="shared" si="2"/>
        <v>462547.80000000005</v>
      </c>
    </row>
    <row r="141" spans="1:6" ht="30" x14ac:dyDescent="0.25">
      <c r="A141" s="20" t="s">
        <v>137</v>
      </c>
      <c r="B141" s="20" t="s">
        <v>138</v>
      </c>
      <c r="C141" s="2">
        <v>45</v>
      </c>
      <c r="D141" s="20" t="s">
        <v>40</v>
      </c>
      <c r="E141" s="20">
        <v>161.56</v>
      </c>
      <c r="F141" s="20">
        <f t="shared" si="2"/>
        <v>7270.2</v>
      </c>
    </row>
    <row r="142" spans="1:6" ht="30" x14ac:dyDescent="0.25">
      <c r="A142" s="20" t="s">
        <v>139</v>
      </c>
      <c r="B142" s="20" t="s">
        <v>140</v>
      </c>
      <c r="C142" s="2">
        <v>1234</v>
      </c>
      <c r="D142" s="20" t="s">
        <v>40</v>
      </c>
      <c r="E142" s="20">
        <v>170.83</v>
      </c>
      <c r="F142" s="20">
        <f t="shared" si="2"/>
        <v>210804.22</v>
      </c>
    </row>
    <row r="143" spans="1:6" ht="30" x14ac:dyDescent="0.25">
      <c r="A143" s="20" t="s">
        <v>141</v>
      </c>
      <c r="B143" s="20" t="s">
        <v>142</v>
      </c>
      <c r="C143" s="2">
        <v>8</v>
      </c>
      <c r="D143" s="20" t="s">
        <v>31</v>
      </c>
      <c r="E143" s="20">
        <v>531</v>
      </c>
      <c r="F143" s="20">
        <f t="shared" si="2"/>
        <v>4248</v>
      </c>
    </row>
    <row r="144" spans="1:6" ht="30" x14ac:dyDescent="0.25">
      <c r="A144" s="20" t="s">
        <v>143</v>
      </c>
      <c r="B144" s="20" t="s">
        <v>144</v>
      </c>
      <c r="C144" s="2">
        <v>678</v>
      </c>
      <c r="D144" s="20" t="s">
        <v>40</v>
      </c>
      <c r="E144" s="20">
        <v>80.25</v>
      </c>
      <c r="F144" s="20">
        <f t="shared" si="2"/>
        <v>54409.5</v>
      </c>
    </row>
    <row r="145" spans="1:6" ht="30" x14ac:dyDescent="0.25">
      <c r="A145" s="20" t="s">
        <v>147</v>
      </c>
      <c r="B145" s="20" t="s">
        <v>148</v>
      </c>
      <c r="C145" s="2">
        <v>28</v>
      </c>
      <c r="D145" s="20" t="s">
        <v>31</v>
      </c>
      <c r="E145" s="20">
        <v>121.599</v>
      </c>
      <c r="F145" s="20">
        <f t="shared" si="2"/>
        <v>3404.7719999999999</v>
      </c>
    </row>
    <row r="146" spans="1:6" ht="26.25" x14ac:dyDescent="0.25">
      <c r="A146" s="21" t="s">
        <v>149</v>
      </c>
      <c r="B146" s="21" t="s">
        <v>150</v>
      </c>
      <c r="C146" s="2">
        <v>2</v>
      </c>
      <c r="D146" s="20" t="s">
        <v>31</v>
      </c>
      <c r="E146" s="21">
        <v>322.14</v>
      </c>
      <c r="F146" s="20">
        <f t="shared" si="2"/>
        <v>644.28</v>
      </c>
    </row>
    <row r="147" spans="1:6" ht="30" x14ac:dyDescent="0.25">
      <c r="A147" s="20" t="s">
        <v>151</v>
      </c>
      <c r="B147" s="20" t="s">
        <v>152</v>
      </c>
      <c r="C147" s="2">
        <v>22</v>
      </c>
      <c r="D147" s="20" t="s">
        <v>153</v>
      </c>
      <c r="E147" s="20">
        <v>41.3</v>
      </c>
      <c r="F147" s="20">
        <f t="shared" si="2"/>
        <v>908.59999999999991</v>
      </c>
    </row>
    <row r="148" spans="1:6" ht="75" x14ac:dyDescent="0.25">
      <c r="A148" s="20" t="s">
        <v>156</v>
      </c>
      <c r="B148" s="20" t="s">
        <v>157</v>
      </c>
      <c r="C148" s="2">
        <v>868</v>
      </c>
      <c r="D148" s="20" t="s">
        <v>31</v>
      </c>
      <c r="E148" s="20">
        <v>547.46100000000001</v>
      </c>
      <c r="F148" s="20">
        <f t="shared" si="2"/>
        <v>475196.14799999999</v>
      </c>
    </row>
    <row r="149" spans="1:6" ht="90" x14ac:dyDescent="0.25">
      <c r="A149" s="20" t="s">
        <v>2018</v>
      </c>
      <c r="B149" s="20" t="s">
        <v>2019</v>
      </c>
      <c r="C149" s="2">
        <v>354</v>
      </c>
      <c r="D149" s="20"/>
      <c r="E149" s="20">
        <v>122.72</v>
      </c>
      <c r="F149" s="20">
        <f t="shared" si="2"/>
        <v>43442.879999999997</v>
      </c>
    </row>
    <row r="150" spans="1:6" ht="75" x14ac:dyDescent="0.25">
      <c r="A150" s="20" t="s">
        <v>158</v>
      </c>
      <c r="B150" s="20" t="s">
        <v>159</v>
      </c>
      <c r="C150" s="2">
        <v>1135</v>
      </c>
      <c r="D150" s="20" t="s">
        <v>31</v>
      </c>
      <c r="E150" s="20">
        <v>578.20000000000005</v>
      </c>
      <c r="F150" s="20">
        <f t="shared" si="2"/>
        <v>656257</v>
      </c>
    </row>
    <row r="151" spans="1:6" ht="90" x14ac:dyDescent="0.25">
      <c r="A151" s="20" t="s">
        <v>160</v>
      </c>
      <c r="B151" s="20" t="s">
        <v>161</v>
      </c>
      <c r="C151" s="2">
        <v>898</v>
      </c>
      <c r="D151" s="20" t="s">
        <v>31</v>
      </c>
      <c r="E151" s="20">
        <v>159.595</v>
      </c>
      <c r="F151" s="20">
        <f t="shared" si="2"/>
        <v>143316.31</v>
      </c>
    </row>
    <row r="152" spans="1:6" ht="60" x14ac:dyDescent="0.25">
      <c r="A152" s="20" t="s">
        <v>2020</v>
      </c>
      <c r="B152" s="20" t="s">
        <v>2021</v>
      </c>
      <c r="C152" s="2">
        <v>92</v>
      </c>
      <c r="D152" s="20"/>
      <c r="E152" s="20">
        <v>643.97</v>
      </c>
      <c r="F152" s="20">
        <f t="shared" si="2"/>
        <v>59245.240000000005</v>
      </c>
    </row>
    <row r="153" spans="1:6" ht="30" x14ac:dyDescent="0.25">
      <c r="A153" s="20" t="s">
        <v>168</v>
      </c>
      <c r="B153" s="20" t="s">
        <v>169</v>
      </c>
      <c r="C153" s="2">
        <v>30</v>
      </c>
      <c r="D153" s="20" t="s">
        <v>31</v>
      </c>
      <c r="E153" s="20">
        <v>154.19999999999999</v>
      </c>
      <c r="F153" s="20">
        <f t="shared" si="2"/>
        <v>4626</v>
      </c>
    </row>
    <row r="154" spans="1:6" ht="30" x14ac:dyDescent="0.25">
      <c r="A154" s="20" t="s">
        <v>170</v>
      </c>
      <c r="B154" s="20" t="s">
        <v>171</v>
      </c>
      <c r="C154" s="2">
        <v>120</v>
      </c>
      <c r="D154" s="20" t="s">
        <v>31</v>
      </c>
      <c r="E154" s="20">
        <v>1</v>
      </c>
      <c r="F154" s="20">
        <f t="shared" ref="F154:F157" si="3">C154*E154</f>
        <v>120</v>
      </c>
    </row>
    <row r="155" spans="1:6" ht="30" x14ac:dyDescent="0.25">
      <c r="A155" s="20" t="s">
        <v>172</v>
      </c>
      <c r="B155" s="20" t="s">
        <v>173</v>
      </c>
      <c r="C155" s="2">
        <v>60</v>
      </c>
      <c r="D155" s="20" t="s">
        <v>31</v>
      </c>
      <c r="E155" s="20">
        <v>181.9796</v>
      </c>
      <c r="F155" s="20">
        <f t="shared" si="3"/>
        <v>10918.776</v>
      </c>
    </row>
    <row r="156" spans="1:6" ht="30" x14ac:dyDescent="0.25">
      <c r="A156" s="20" t="s">
        <v>174</v>
      </c>
      <c r="B156" s="20" t="s">
        <v>175</v>
      </c>
      <c r="C156" s="2">
        <v>636</v>
      </c>
      <c r="D156" s="20" t="s">
        <v>31</v>
      </c>
      <c r="E156" s="20">
        <v>1</v>
      </c>
      <c r="F156" s="20">
        <f t="shared" si="3"/>
        <v>636</v>
      </c>
    </row>
    <row r="157" spans="1:6" ht="30" x14ac:dyDescent="0.25">
      <c r="A157" s="20" t="s">
        <v>2022</v>
      </c>
      <c r="B157" s="20" t="s">
        <v>2023</v>
      </c>
      <c r="C157" s="2">
        <v>697</v>
      </c>
      <c r="D157" s="20" t="s">
        <v>31</v>
      </c>
      <c r="E157" s="20">
        <v>40.99</v>
      </c>
      <c r="F157" s="20">
        <f t="shared" si="3"/>
        <v>28570.030000000002</v>
      </c>
    </row>
    <row r="158" spans="1:6" x14ac:dyDescent="0.25">
      <c r="F158" s="22">
        <f>SUM(F90:F157)</f>
        <v>8170524.8374199979</v>
      </c>
    </row>
    <row r="164" spans="1:7" ht="15.75" x14ac:dyDescent="0.25">
      <c r="A164" s="17" t="s">
        <v>20</v>
      </c>
      <c r="B164" s="17"/>
      <c r="C164" s="17"/>
      <c r="D164" s="17"/>
      <c r="E164" s="17"/>
      <c r="F164" s="17"/>
      <c r="G164" s="17"/>
    </row>
    <row r="165" spans="1:7" ht="15.75" x14ac:dyDescent="0.25">
      <c r="A165" s="17" t="s">
        <v>1</v>
      </c>
      <c r="B165" s="17"/>
      <c r="C165" s="17"/>
      <c r="D165" s="17"/>
      <c r="E165" s="17"/>
      <c r="F165" s="17"/>
      <c r="G165" s="17"/>
    </row>
    <row r="166" spans="1:7" ht="15.75" x14ac:dyDescent="0.25">
      <c r="A166" s="17" t="s">
        <v>21</v>
      </c>
      <c r="B166" s="17"/>
      <c r="C166" s="17"/>
      <c r="D166" s="17"/>
      <c r="E166" s="17"/>
      <c r="F166" s="17"/>
      <c r="G166" s="17"/>
    </row>
    <row r="167" spans="1:7" ht="15.75" x14ac:dyDescent="0.25">
      <c r="A167" s="18" t="s">
        <v>2443</v>
      </c>
      <c r="B167" s="18"/>
      <c r="C167" s="18"/>
      <c r="D167" s="18"/>
      <c r="E167" s="18"/>
      <c r="F167" s="18"/>
      <c r="G167" s="18"/>
    </row>
    <row r="168" spans="1:7" ht="15.75" x14ac:dyDescent="0.25">
      <c r="A168" s="17" t="s">
        <v>23</v>
      </c>
      <c r="B168" s="17"/>
      <c r="C168" s="17"/>
      <c r="D168" s="17"/>
      <c r="E168" s="17"/>
      <c r="F168" s="17"/>
      <c r="G168" s="17"/>
    </row>
    <row r="169" spans="1:7" ht="26.25" x14ac:dyDescent="0.25">
      <c r="A169" s="19" t="s">
        <v>24</v>
      </c>
      <c r="B169" s="19" t="s">
        <v>25</v>
      </c>
      <c r="C169" s="19" t="s">
        <v>2444</v>
      </c>
      <c r="D169" s="19" t="s">
        <v>27</v>
      </c>
      <c r="E169" s="19" t="s">
        <v>28</v>
      </c>
      <c r="F169" s="19" t="s">
        <v>8</v>
      </c>
    </row>
    <row r="170" spans="1:7" ht="26.25" x14ac:dyDescent="0.25">
      <c r="A170" s="21" t="s">
        <v>32</v>
      </c>
      <c r="B170" s="21" t="s">
        <v>33</v>
      </c>
      <c r="C170" s="2">
        <v>32</v>
      </c>
      <c r="D170" s="20" t="s">
        <v>31</v>
      </c>
      <c r="E170" s="21">
        <v>50.68</v>
      </c>
      <c r="F170" s="20">
        <f t="shared" ref="F170:F230" si="4">C170*E170</f>
        <v>1621.76</v>
      </c>
    </row>
    <row r="171" spans="1:7" ht="26.25" x14ac:dyDescent="0.25">
      <c r="A171" s="21" t="s">
        <v>2445</v>
      </c>
      <c r="B171" s="21" t="s">
        <v>2446</v>
      </c>
      <c r="C171" s="2">
        <v>316</v>
      </c>
      <c r="D171" s="20" t="s">
        <v>31</v>
      </c>
      <c r="E171" s="21">
        <v>350</v>
      </c>
      <c r="F171" s="20">
        <f>C171*E171</f>
        <v>110600</v>
      </c>
    </row>
    <row r="172" spans="1:7" ht="26.25" x14ac:dyDescent="0.25">
      <c r="A172" s="21" t="s">
        <v>29</v>
      </c>
      <c r="B172" s="21" t="s">
        <v>2447</v>
      </c>
      <c r="C172" s="2">
        <v>489</v>
      </c>
      <c r="D172" s="20" t="s">
        <v>31</v>
      </c>
      <c r="E172" s="21">
        <v>721.26</v>
      </c>
      <c r="F172" s="20">
        <f>C172*E172</f>
        <v>352696.14</v>
      </c>
    </row>
    <row r="173" spans="1:7" ht="30" x14ac:dyDescent="0.25">
      <c r="A173" s="20" t="s">
        <v>34</v>
      </c>
      <c r="B173" s="20" t="s">
        <v>2448</v>
      </c>
      <c r="C173" s="2">
        <v>358</v>
      </c>
      <c r="D173" s="20" t="s">
        <v>31</v>
      </c>
      <c r="E173" s="20">
        <v>148.80000000000001</v>
      </c>
      <c r="F173" s="20">
        <f t="shared" si="4"/>
        <v>53270.400000000001</v>
      </c>
    </row>
    <row r="174" spans="1:7" ht="30" x14ac:dyDescent="0.25">
      <c r="A174" s="20" t="s">
        <v>2449</v>
      </c>
      <c r="B174" s="20" t="s">
        <v>2450</v>
      </c>
      <c r="C174" s="2">
        <v>677</v>
      </c>
      <c r="D174" s="20" t="s">
        <v>31</v>
      </c>
      <c r="E174" s="20">
        <v>1</v>
      </c>
      <c r="F174" s="20">
        <f>C174*E174</f>
        <v>677</v>
      </c>
    </row>
    <row r="175" spans="1:7" ht="30" x14ac:dyDescent="0.25">
      <c r="A175" s="20" t="s">
        <v>36</v>
      </c>
      <c r="B175" s="20" t="s">
        <v>37</v>
      </c>
      <c r="C175" s="2">
        <v>362</v>
      </c>
      <c r="D175" s="20" t="s">
        <v>31</v>
      </c>
      <c r="E175" s="20">
        <v>108.5</v>
      </c>
      <c r="F175" s="20">
        <f t="shared" si="4"/>
        <v>39277</v>
      </c>
    </row>
    <row r="176" spans="1:7" ht="30" x14ac:dyDescent="0.25">
      <c r="A176" s="20" t="s">
        <v>2451</v>
      </c>
      <c r="B176" s="20" t="s">
        <v>2452</v>
      </c>
      <c r="C176" s="2">
        <v>68</v>
      </c>
      <c r="D176" s="20" t="s">
        <v>2453</v>
      </c>
      <c r="E176" s="20">
        <v>2500</v>
      </c>
      <c r="F176" s="20">
        <f t="shared" si="4"/>
        <v>170000</v>
      </c>
    </row>
    <row r="177" spans="1:6" ht="30" x14ac:dyDescent="0.25">
      <c r="A177" s="20" t="s">
        <v>43</v>
      </c>
      <c r="B177" s="20" t="s">
        <v>44</v>
      </c>
      <c r="C177" s="2">
        <v>880</v>
      </c>
      <c r="D177" s="20" t="s">
        <v>31</v>
      </c>
      <c r="E177" s="20">
        <v>3</v>
      </c>
      <c r="F177" s="20">
        <f t="shared" si="4"/>
        <v>2640</v>
      </c>
    </row>
    <row r="178" spans="1:6" ht="30" x14ac:dyDescent="0.25">
      <c r="A178" s="20" t="s">
        <v>45</v>
      </c>
      <c r="B178" s="20" t="s">
        <v>46</v>
      </c>
      <c r="C178" s="2">
        <v>3024</v>
      </c>
      <c r="D178" s="20" t="s">
        <v>31</v>
      </c>
      <c r="E178" s="20">
        <v>33.582000000000001</v>
      </c>
      <c r="F178" s="20">
        <f t="shared" si="4"/>
        <v>101551.96800000001</v>
      </c>
    </row>
    <row r="179" spans="1:6" ht="30" x14ac:dyDescent="0.25">
      <c r="A179" s="20" t="s">
        <v>50</v>
      </c>
      <c r="B179" s="20" t="s">
        <v>51</v>
      </c>
      <c r="C179" s="2">
        <v>155.1</v>
      </c>
      <c r="D179" s="20" t="s">
        <v>52</v>
      </c>
      <c r="E179" s="20">
        <v>4035.5124000000001</v>
      </c>
      <c r="F179" s="20">
        <f t="shared" si="4"/>
        <v>625907.97323999996</v>
      </c>
    </row>
    <row r="180" spans="1:6" ht="30" x14ac:dyDescent="0.25">
      <c r="A180" s="20" t="s">
        <v>53</v>
      </c>
      <c r="B180" s="20" t="s">
        <v>54</v>
      </c>
      <c r="C180" s="2">
        <v>1565</v>
      </c>
      <c r="D180" s="20" t="s">
        <v>55</v>
      </c>
      <c r="E180" s="20">
        <v>143</v>
      </c>
      <c r="F180" s="20">
        <f t="shared" si="4"/>
        <v>223795</v>
      </c>
    </row>
    <row r="181" spans="1:6" ht="30" x14ac:dyDescent="0.25">
      <c r="A181" s="20" t="s">
        <v>2002</v>
      </c>
      <c r="B181" s="20" t="s">
        <v>2003</v>
      </c>
      <c r="C181" s="2">
        <v>2340</v>
      </c>
      <c r="D181" s="20" t="s">
        <v>40</v>
      </c>
      <c r="E181" s="20">
        <v>168.75</v>
      </c>
      <c r="F181" s="20">
        <f t="shared" si="4"/>
        <v>394875</v>
      </c>
    </row>
    <row r="182" spans="1:6" ht="30" x14ac:dyDescent="0.25">
      <c r="A182" s="20" t="s">
        <v>56</v>
      </c>
      <c r="B182" s="20" t="s">
        <v>57</v>
      </c>
      <c r="C182" s="2">
        <v>22</v>
      </c>
      <c r="D182" s="20" t="s">
        <v>31</v>
      </c>
      <c r="E182" s="20">
        <v>185.5078</v>
      </c>
      <c r="F182" s="20">
        <f t="shared" si="4"/>
        <v>4081.1716000000001</v>
      </c>
    </row>
    <row r="183" spans="1:6" ht="30" x14ac:dyDescent="0.25">
      <c r="A183" s="20" t="s">
        <v>58</v>
      </c>
      <c r="B183" s="20" t="s">
        <v>59</v>
      </c>
      <c r="C183" s="2">
        <v>6</v>
      </c>
      <c r="D183" s="20" t="s">
        <v>31</v>
      </c>
      <c r="E183" s="20">
        <v>383.5</v>
      </c>
      <c r="F183" s="20">
        <f t="shared" si="4"/>
        <v>2301</v>
      </c>
    </row>
    <row r="184" spans="1:6" ht="60" x14ac:dyDescent="0.25">
      <c r="A184" s="20" t="s">
        <v>60</v>
      </c>
      <c r="B184" s="20" t="s">
        <v>61</v>
      </c>
      <c r="C184" s="2">
        <v>698</v>
      </c>
      <c r="D184" s="20" t="s">
        <v>31</v>
      </c>
      <c r="E184" s="20">
        <v>730</v>
      </c>
      <c r="F184" s="20">
        <f t="shared" si="4"/>
        <v>509540</v>
      </c>
    </row>
    <row r="185" spans="1:6" ht="90" x14ac:dyDescent="0.25">
      <c r="A185" s="20" t="s">
        <v>62</v>
      </c>
      <c r="B185" s="20" t="s">
        <v>63</v>
      </c>
      <c r="C185" s="2">
        <v>200</v>
      </c>
      <c r="D185" s="20" t="s">
        <v>31</v>
      </c>
      <c r="E185" s="20">
        <v>928.9</v>
      </c>
      <c r="F185" s="20">
        <f t="shared" si="4"/>
        <v>185780</v>
      </c>
    </row>
    <row r="186" spans="1:6" ht="75" x14ac:dyDescent="0.25">
      <c r="A186" s="20" t="s">
        <v>64</v>
      </c>
      <c r="B186" s="20" t="s">
        <v>65</v>
      </c>
      <c r="C186" s="2">
        <v>1.1599999999999999</v>
      </c>
      <c r="D186" s="20" t="s">
        <v>31</v>
      </c>
      <c r="E186" s="20">
        <v>1965.24</v>
      </c>
      <c r="F186" s="20">
        <f t="shared" si="4"/>
        <v>2279.6783999999998</v>
      </c>
    </row>
    <row r="187" spans="1:6" ht="45" x14ac:dyDescent="0.25">
      <c r="A187" s="20" t="s">
        <v>66</v>
      </c>
      <c r="B187" s="20" t="s">
        <v>67</v>
      </c>
      <c r="C187" s="2">
        <v>730</v>
      </c>
      <c r="D187" s="20" t="s">
        <v>31</v>
      </c>
      <c r="E187" s="20">
        <v>492.35500000000002</v>
      </c>
      <c r="F187" s="20">
        <f t="shared" si="4"/>
        <v>359419.15</v>
      </c>
    </row>
    <row r="188" spans="1:6" ht="30" x14ac:dyDescent="0.25">
      <c r="A188" s="20" t="s">
        <v>68</v>
      </c>
      <c r="B188" s="20" t="s">
        <v>69</v>
      </c>
      <c r="C188" s="2">
        <v>16</v>
      </c>
      <c r="D188" s="20" t="s">
        <v>31</v>
      </c>
      <c r="E188" s="20">
        <v>1126.7</v>
      </c>
      <c r="F188" s="20">
        <f t="shared" si="4"/>
        <v>18027.2</v>
      </c>
    </row>
    <row r="189" spans="1:6" ht="60" x14ac:dyDescent="0.25">
      <c r="A189" s="20" t="s">
        <v>70</v>
      </c>
      <c r="B189" s="20" t="s">
        <v>71</v>
      </c>
      <c r="C189" s="2">
        <v>96</v>
      </c>
      <c r="D189" s="20" t="s">
        <v>31</v>
      </c>
      <c r="E189" s="20">
        <v>1194.49</v>
      </c>
      <c r="F189" s="20">
        <f t="shared" si="4"/>
        <v>114671.04000000001</v>
      </c>
    </row>
    <row r="190" spans="1:6" ht="75" x14ac:dyDescent="0.25">
      <c r="A190" s="20" t="s">
        <v>72</v>
      </c>
      <c r="B190" s="20" t="s">
        <v>73</v>
      </c>
      <c r="C190" s="2">
        <v>1187</v>
      </c>
      <c r="D190" s="20" t="s">
        <v>31</v>
      </c>
      <c r="E190" s="20">
        <v>715.55</v>
      </c>
      <c r="F190" s="20">
        <f t="shared" si="4"/>
        <v>849357.85</v>
      </c>
    </row>
    <row r="191" spans="1:6" ht="60" x14ac:dyDescent="0.25">
      <c r="A191" s="20" t="s">
        <v>74</v>
      </c>
      <c r="B191" s="20" t="s">
        <v>75</v>
      </c>
      <c r="C191" s="2">
        <v>920</v>
      </c>
      <c r="D191" s="20" t="s">
        <v>31</v>
      </c>
      <c r="E191" s="20">
        <v>724.048</v>
      </c>
      <c r="F191" s="20">
        <f t="shared" si="4"/>
        <v>666124.16</v>
      </c>
    </row>
    <row r="192" spans="1:6" ht="60" x14ac:dyDescent="0.25">
      <c r="A192" s="20" t="s">
        <v>76</v>
      </c>
      <c r="B192" s="20" t="s">
        <v>77</v>
      </c>
      <c r="C192" s="2">
        <v>67</v>
      </c>
      <c r="D192" s="20" t="s">
        <v>31</v>
      </c>
      <c r="E192" s="20">
        <v>1588.8227999999999</v>
      </c>
      <c r="F192" s="20">
        <f t="shared" si="4"/>
        <v>106451.12759999999</v>
      </c>
    </row>
    <row r="193" spans="1:6" ht="30" x14ac:dyDescent="0.25">
      <c r="A193" s="20" t="s">
        <v>80</v>
      </c>
      <c r="B193" s="20" t="s">
        <v>81</v>
      </c>
      <c r="C193" s="2">
        <v>5</v>
      </c>
      <c r="D193" s="20" t="s">
        <v>82</v>
      </c>
      <c r="E193" s="20">
        <v>70.091999999999999</v>
      </c>
      <c r="F193" s="20">
        <f t="shared" si="4"/>
        <v>350.46</v>
      </c>
    </row>
    <row r="194" spans="1:6" ht="30" x14ac:dyDescent="0.25">
      <c r="A194" s="20" t="s">
        <v>2006</v>
      </c>
      <c r="B194" s="20" t="s">
        <v>2007</v>
      </c>
      <c r="C194" s="2">
        <v>776</v>
      </c>
      <c r="D194" s="20" t="s">
        <v>82</v>
      </c>
      <c r="E194" s="20">
        <v>40.97</v>
      </c>
      <c r="F194" s="20">
        <f t="shared" si="4"/>
        <v>31792.719999999998</v>
      </c>
    </row>
    <row r="195" spans="1:6" ht="30" x14ac:dyDescent="0.25">
      <c r="A195" s="20" t="s">
        <v>83</v>
      </c>
      <c r="B195" s="20" t="s">
        <v>84</v>
      </c>
      <c r="C195" s="2">
        <v>89</v>
      </c>
      <c r="D195" s="20" t="s">
        <v>31</v>
      </c>
      <c r="E195" s="20">
        <v>52.274000000000001</v>
      </c>
      <c r="F195" s="20">
        <f t="shared" si="4"/>
        <v>4652.3860000000004</v>
      </c>
    </row>
    <row r="196" spans="1:6" ht="45" x14ac:dyDescent="0.25">
      <c r="A196" s="20" t="s">
        <v>85</v>
      </c>
      <c r="B196" s="20" t="s">
        <v>86</v>
      </c>
      <c r="C196" s="2">
        <v>1872</v>
      </c>
      <c r="D196" s="20" t="s">
        <v>87</v>
      </c>
      <c r="E196" s="20">
        <v>26.55</v>
      </c>
      <c r="F196" s="20">
        <f t="shared" si="4"/>
        <v>49701.599999999999</v>
      </c>
    </row>
    <row r="197" spans="1:6" ht="30" x14ac:dyDescent="0.25">
      <c r="A197" s="20" t="s">
        <v>2008</v>
      </c>
      <c r="B197" s="20" t="s">
        <v>2009</v>
      </c>
      <c r="C197" s="2">
        <v>40</v>
      </c>
      <c r="D197" s="20" t="s">
        <v>31</v>
      </c>
      <c r="E197" s="20">
        <v>130.38999999999999</v>
      </c>
      <c r="F197" s="20">
        <f t="shared" si="4"/>
        <v>5215.5999999999995</v>
      </c>
    </row>
    <row r="198" spans="1:6" ht="30" x14ac:dyDescent="0.25">
      <c r="A198" s="20" t="s">
        <v>94</v>
      </c>
      <c r="B198" s="20" t="s">
        <v>95</v>
      </c>
      <c r="C198" s="2">
        <v>1105</v>
      </c>
      <c r="D198" s="20" t="s">
        <v>31</v>
      </c>
      <c r="E198" s="20">
        <v>57.241799999999998</v>
      </c>
      <c r="F198" s="20">
        <f t="shared" si="4"/>
        <v>63252.188999999998</v>
      </c>
    </row>
    <row r="199" spans="1:6" ht="26.25" x14ac:dyDescent="0.25">
      <c r="A199" s="21" t="s">
        <v>96</v>
      </c>
      <c r="B199" s="21" t="s">
        <v>97</v>
      </c>
      <c r="C199" s="2">
        <v>8</v>
      </c>
      <c r="D199" s="20" t="s">
        <v>31</v>
      </c>
      <c r="E199" s="21">
        <v>188.5</v>
      </c>
      <c r="F199" s="20">
        <f t="shared" si="4"/>
        <v>1508</v>
      </c>
    </row>
    <row r="200" spans="1:6" ht="26.25" x14ac:dyDescent="0.25">
      <c r="A200" s="21" t="s">
        <v>2454</v>
      </c>
      <c r="B200" s="21" t="s">
        <v>2455</v>
      </c>
      <c r="C200" s="2">
        <v>4250</v>
      </c>
      <c r="D200" s="20" t="s">
        <v>31</v>
      </c>
      <c r="E200" s="21">
        <v>19.600000000000001</v>
      </c>
      <c r="F200" s="20">
        <f>C200*E200</f>
        <v>83300</v>
      </c>
    </row>
    <row r="201" spans="1:6" ht="26.25" x14ac:dyDescent="0.25">
      <c r="A201" s="21" t="s">
        <v>2456</v>
      </c>
      <c r="B201" s="21" t="s">
        <v>2457</v>
      </c>
      <c r="C201" s="2">
        <v>3050</v>
      </c>
      <c r="D201" s="20" t="s">
        <v>31</v>
      </c>
      <c r="E201" s="21">
        <v>47.2</v>
      </c>
      <c r="F201" s="20">
        <f>C201*E201</f>
        <v>143960</v>
      </c>
    </row>
    <row r="202" spans="1:6" ht="26.25" x14ac:dyDescent="0.25">
      <c r="A202" s="21" t="s">
        <v>2458</v>
      </c>
      <c r="B202" s="21" t="s">
        <v>2459</v>
      </c>
      <c r="C202" s="2">
        <v>594</v>
      </c>
      <c r="D202" s="20" t="s">
        <v>31</v>
      </c>
      <c r="E202" s="21">
        <v>530</v>
      </c>
      <c r="F202" s="20">
        <f>C202*E202</f>
        <v>314820</v>
      </c>
    </row>
    <row r="203" spans="1:6" ht="30" x14ac:dyDescent="0.25">
      <c r="A203" s="20" t="s">
        <v>100</v>
      </c>
      <c r="B203" s="20" t="s">
        <v>101</v>
      </c>
      <c r="C203" s="2">
        <v>357</v>
      </c>
      <c r="D203" s="20" t="s">
        <v>31</v>
      </c>
      <c r="E203" s="20">
        <v>62.799599999999998</v>
      </c>
      <c r="F203" s="20">
        <f t="shared" si="4"/>
        <v>22419.457200000001</v>
      </c>
    </row>
    <row r="204" spans="1:6" ht="30" x14ac:dyDescent="0.25">
      <c r="A204" s="20" t="s">
        <v>102</v>
      </c>
      <c r="B204" s="20" t="s">
        <v>103</v>
      </c>
      <c r="C204" s="2">
        <v>315</v>
      </c>
      <c r="D204" s="20" t="s">
        <v>31</v>
      </c>
      <c r="E204" s="20">
        <v>1</v>
      </c>
      <c r="F204" s="20">
        <f t="shared" si="4"/>
        <v>315</v>
      </c>
    </row>
    <row r="205" spans="1:6" ht="30" x14ac:dyDescent="0.25">
      <c r="A205" s="20" t="s">
        <v>104</v>
      </c>
      <c r="B205" s="20" t="s">
        <v>105</v>
      </c>
      <c r="C205" s="2">
        <v>25</v>
      </c>
      <c r="D205" s="20" t="s">
        <v>31</v>
      </c>
      <c r="E205" s="20">
        <v>1</v>
      </c>
      <c r="F205" s="20">
        <f t="shared" si="4"/>
        <v>25</v>
      </c>
    </row>
    <row r="206" spans="1:6" ht="30" x14ac:dyDescent="0.25">
      <c r="A206" s="20" t="s">
        <v>106</v>
      </c>
      <c r="B206" s="20" t="s">
        <v>107</v>
      </c>
      <c r="C206" s="2">
        <v>75</v>
      </c>
      <c r="D206" s="20" t="s">
        <v>31</v>
      </c>
      <c r="E206" s="20">
        <v>57.206400000000002</v>
      </c>
      <c r="F206" s="20">
        <f t="shared" si="4"/>
        <v>4290.4800000000005</v>
      </c>
    </row>
    <row r="207" spans="1:6" ht="30" x14ac:dyDescent="0.25">
      <c r="A207" s="20" t="s">
        <v>108</v>
      </c>
      <c r="B207" s="20" t="s">
        <v>109</v>
      </c>
      <c r="C207" s="2">
        <v>433</v>
      </c>
      <c r="D207" s="20" t="s">
        <v>31</v>
      </c>
      <c r="E207" s="20">
        <v>71.260199999999998</v>
      </c>
      <c r="F207" s="20">
        <f t="shared" si="4"/>
        <v>30855.6666</v>
      </c>
    </row>
    <row r="208" spans="1:6" ht="30" x14ac:dyDescent="0.25">
      <c r="A208" s="20" t="s">
        <v>2460</v>
      </c>
      <c r="B208" s="20" t="s">
        <v>2461</v>
      </c>
      <c r="C208" s="2">
        <v>2673</v>
      </c>
      <c r="D208" s="20" t="s">
        <v>31</v>
      </c>
      <c r="E208" s="20">
        <v>158.47</v>
      </c>
      <c r="F208" s="20">
        <f>C208*E208</f>
        <v>423590.31</v>
      </c>
    </row>
    <row r="209" spans="1:6" ht="30" x14ac:dyDescent="0.25">
      <c r="A209" s="20" t="s">
        <v>112</v>
      </c>
      <c r="B209" s="20" t="s">
        <v>113</v>
      </c>
      <c r="C209" s="2">
        <v>703</v>
      </c>
      <c r="D209" s="20" t="s">
        <v>31</v>
      </c>
      <c r="E209" s="20">
        <v>64.498800000000003</v>
      </c>
      <c r="F209" s="20">
        <f t="shared" si="4"/>
        <v>45342.6564</v>
      </c>
    </row>
    <row r="210" spans="1:6" ht="30" x14ac:dyDescent="0.25">
      <c r="A210" s="20" t="s">
        <v>118</v>
      </c>
      <c r="B210" s="20" t="s">
        <v>119</v>
      </c>
      <c r="C210" s="2">
        <v>92</v>
      </c>
      <c r="D210" s="20" t="s">
        <v>31</v>
      </c>
      <c r="E210" s="20">
        <v>65.655199999999994</v>
      </c>
      <c r="F210" s="20">
        <f t="shared" si="4"/>
        <v>6040.2783999999992</v>
      </c>
    </row>
    <row r="211" spans="1:6" ht="30" x14ac:dyDescent="0.25">
      <c r="A211" s="20" t="s">
        <v>123</v>
      </c>
      <c r="B211" s="20" t="s">
        <v>124</v>
      </c>
      <c r="C211" s="2">
        <v>12</v>
      </c>
      <c r="D211" s="20" t="s">
        <v>31</v>
      </c>
      <c r="E211" s="20">
        <v>877.92</v>
      </c>
      <c r="F211" s="20">
        <f t="shared" si="4"/>
        <v>10535.039999999999</v>
      </c>
    </row>
    <row r="212" spans="1:6" ht="30" x14ac:dyDescent="0.25">
      <c r="A212" s="20" t="s">
        <v>125</v>
      </c>
      <c r="B212" s="20" t="s">
        <v>126</v>
      </c>
      <c r="C212" s="2">
        <v>339</v>
      </c>
      <c r="D212" s="20" t="s">
        <v>40</v>
      </c>
      <c r="E212" s="20">
        <v>18.042200000000001</v>
      </c>
      <c r="F212" s="20">
        <f t="shared" si="4"/>
        <v>6116.3058000000001</v>
      </c>
    </row>
    <row r="213" spans="1:6" ht="30" x14ac:dyDescent="0.25">
      <c r="A213" s="20" t="s">
        <v>127</v>
      </c>
      <c r="B213" s="20" t="s">
        <v>128</v>
      </c>
      <c r="C213" s="2">
        <v>172</v>
      </c>
      <c r="D213" s="20" t="s">
        <v>31</v>
      </c>
      <c r="E213" s="20">
        <v>129.5994</v>
      </c>
      <c r="F213" s="20">
        <f t="shared" si="4"/>
        <v>22291.096799999999</v>
      </c>
    </row>
    <row r="214" spans="1:6" ht="30" x14ac:dyDescent="0.25">
      <c r="A214" s="20" t="s">
        <v>133</v>
      </c>
      <c r="B214" s="20" t="s">
        <v>134</v>
      </c>
      <c r="C214" s="2">
        <v>1245</v>
      </c>
      <c r="D214" s="20" t="s">
        <v>40</v>
      </c>
      <c r="E214" s="20">
        <v>138</v>
      </c>
      <c r="F214" s="20">
        <f t="shared" si="4"/>
        <v>171810</v>
      </c>
    </row>
    <row r="215" spans="1:6" ht="30" x14ac:dyDescent="0.25">
      <c r="A215" s="20" t="s">
        <v>135</v>
      </c>
      <c r="B215" s="20" t="s">
        <v>136</v>
      </c>
      <c r="C215" s="2">
        <v>159</v>
      </c>
      <c r="D215" s="20" t="s">
        <v>31</v>
      </c>
      <c r="E215" s="20">
        <v>65.761399999999995</v>
      </c>
      <c r="F215" s="20">
        <f t="shared" si="4"/>
        <v>10456.062599999999</v>
      </c>
    </row>
    <row r="216" spans="1:6" ht="30" x14ac:dyDescent="0.25">
      <c r="A216" s="20" t="s">
        <v>137</v>
      </c>
      <c r="B216" s="20" t="s">
        <v>138</v>
      </c>
      <c r="C216" s="2">
        <v>468</v>
      </c>
      <c r="D216" s="20" t="s">
        <v>40</v>
      </c>
      <c r="E216" s="20">
        <v>161.56</v>
      </c>
      <c r="F216" s="20">
        <f t="shared" si="4"/>
        <v>75610.080000000002</v>
      </c>
    </row>
    <row r="217" spans="1:6" ht="30" x14ac:dyDescent="0.25">
      <c r="A217" s="20" t="s">
        <v>139</v>
      </c>
      <c r="B217" s="20" t="s">
        <v>140</v>
      </c>
      <c r="C217" s="2">
        <v>1071</v>
      </c>
      <c r="D217" s="20" t="s">
        <v>40</v>
      </c>
      <c r="E217" s="20">
        <v>170.83</v>
      </c>
      <c r="F217" s="20">
        <f t="shared" si="4"/>
        <v>182958.93000000002</v>
      </c>
    </row>
    <row r="218" spans="1:6" ht="30" x14ac:dyDescent="0.25">
      <c r="A218" s="20" t="s">
        <v>147</v>
      </c>
      <c r="B218" s="20" t="s">
        <v>148</v>
      </c>
      <c r="C218" s="2">
        <v>8</v>
      </c>
      <c r="D218" s="20" t="s">
        <v>31</v>
      </c>
      <c r="E218" s="20">
        <v>121.599</v>
      </c>
      <c r="F218" s="20">
        <f t="shared" si="4"/>
        <v>972.79200000000003</v>
      </c>
    </row>
    <row r="219" spans="1:6" ht="26.25" x14ac:dyDescent="0.25">
      <c r="A219" s="21" t="s">
        <v>149</v>
      </c>
      <c r="B219" s="21" t="s">
        <v>150</v>
      </c>
      <c r="C219" s="2">
        <v>2</v>
      </c>
      <c r="D219" s="20" t="s">
        <v>31</v>
      </c>
      <c r="E219" s="21">
        <v>322.14</v>
      </c>
      <c r="F219" s="20">
        <f t="shared" si="4"/>
        <v>644.28</v>
      </c>
    </row>
    <row r="220" spans="1:6" ht="30" x14ac:dyDescent="0.25">
      <c r="A220" s="20" t="s">
        <v>151</v>
      </c>
      <c r="B220" s="20" t="s">
        <v>152</v>
      </c>
      <c r="C220" s="2">
        <v>22</v>
      </c>
      <c r="D220" s="20" t="s">
        <v>153</v>
      </c>
      <c r="E220" s="20">
        <v>41.3</v>
      </c>
      <c r="F220" s="20">
        <f t="shared" si="4"/>
        <v>908.59999999999991</v>
      </c>
    </row>
    <row r="221" spans="1:6" ht="75" x14ac:dyDescent="0.25">
      <c r="A221" s="20" t="s">
        <v>156</v>
      </c>
      <c r="B221" s="20" t="s">
        <v>157</v>
      </c>
      <c r="C221" s="2">
        <v>1210</v>
      </c>
      <c r="D221" s="20" t="s">
        <v>31</v>
      </c>
      <c r="E221" s="20">
        <v>547.46100000000001</v>
      </c>
      <c r="F221" s="20">
        <f t="shared" si="4"/>
        <v>662427.81000000006</v>
      </c>
    </row>
    <row r="222" spans="1:6" ht="90" x14ac:dyDescent="0.25">
      <c r="A222" s="20" t="s">
        <v>2018</v>
      </c>
      <c r="B222" s="20" t="s">
        <v>2019</v>
      </c>
      <c r="C222" s="2">
        <v>320</v>
      </c>
      <c r="D222" s="20"/>
      <c r="E222" s="20">
        <v>122.72</v>
      </c>
      <c r="F222" s="20">
        <f t="shared" si="4"/>
        <v>39270.400000000001</v>
      </c>
    </row>
    <row r="223" spans="1:6" ht="75" x14ac:dyDescent="0.25">
      <c r="A223" s="20" t="s">
        <v>158</v>
      </c>
      <c r="B223" s="20" t="s">
        <v>159</v>
      </c>
      <c r="C223" s="2">
        <v>1711</v>
      </c>
      <c r="D223" s="20" t="s">
        <v>31</v>
      </c>
      <c r="E223" s="20">
        <v>578.20000000000005</v>
      </c>
      <c r="F223" s="20">
        <f t="shared" si="4"/>
        <v>989300.20000000007</v>
      </c>
    </row>
    <row r="224" spans="1:6" ht="90" x14ac:dyDescent="0.25">
      <c r="A224" s="20" t="s">
        <v>160</v>
      </c>
      <c r="B224" s="20" t="s">
        <v>161</v>
      </c>
      <c r="C224" s="2">
        <v>898</v>
      </c>
      <c r="D224" s="20" t="s">
        <v>31</v>
      </c>
      <c r="E224" s="20">
        <v>159.595</v>
      </c>
      <c r="F224" s="20">
        <f t="shared" si="4"/>
        <v>143316.31</v>
      </c>
    </row>
    <row r="225" spans="1:6" ht="60" x14ac:dyDescent="0.25">
      <c r="A225" s="20" t="s">
        <v>2020</v>
      </c>
      <c r="B225" s="20" t="s">
        <v>2021</v>
      </c>
      <c r="C225" s="2">
        <v>80</v>
      </c>
      <c r="D225" s="20" t="s">
        <v>31</v>
      </c>
      <c r="E225" s="20">
        <v>643.97</v>
      </c>
      <c r="F225" s="20">
        <f t="shared" si="4"/>
        <v>51517.600000000006</v>
      </c>
    </row>
    <row r="226" spans="1:6" ht="30" x14ac:dyDescent="0.25">
      <c r="A226" s="20" t="s">
        <v>2462</v>
      </c>
      <c r="B226" s="20" t="s">
        <v>2463</v>
      </c>
      <c r="C226" s="2">
        <v>26</v>
      </c>
      <c r="D226" s="20" t="s">
        <v>31</v>
      </c>
      <c r="E226" s="20">
        <v>585</v>
      </c>
      <c r="F226" s="20">
        <f>C226*E226</f>
        <v>15210</v>
      </c>
    </row>
    <row r="227" spans="1:6" ht="30" x14ac:dyDescent="0.25">
      <c r="A227" s="20" t="s">
        <v>168</v>
      </c>
      <c r="B227" s="20" t="s">
        <v>169</v>
      </c>
      <c r="C227" s="2">
        <v>30</v>
      </c>
      <c r="D227" s="20" t="s">
        <v>31</v>
      </c>
      <c r="E227" s="20">
        <v>154.19999999999999</v>
      </c>
      <c r="F227" s="20">
        <f t="shared" si="4"/>
        <v>4626</v>
      </c>
    </row>
    <row r="228" spans="1:6" ht="30" x14ac:dyDescent="0.25">
      <c r="A228" s="20" t="s">
        <v>170</v>
      </c>
      <c r="B228" s="20" t="s">
        <v>171</v>
      </c>
      <c r="C228" s="2">
        <v>60</v>
      </c>
      <c r="D228" s="20" t="s">
        <v>31</v>
      </c>
      <c r="E228" s="20">
        <v>1</v>
      </c>
      <c r="F228" s="20">
        <f t="shared" si="4"/>
        <v>60</v>
      </c>
    </row>
    <row r="229" spans="1:6" ht="30" x14ac:dyDescent="0.25">
      <c r="A229" s="20" t="s">
        <v>172</v>
      </c>
      <c r="B229" s="20" t="s">
        <v>173</v>
      </c>
      <c r="C229" s="2">
        <v>37</v>
      </c>
      <c r="D229" s="20" t="s">
        <v>31</v>
      </c>
      <c r="E229" s="20">
        <v>181.9796</v>
      </c>
      <c r="F229" s="20">
        <f t="shared" si="4"/>
        <v>6733.2452000000003</v>
      </c>
    </row>
    <row r="230" spans="1:6" ht="30" x14ac:dyDescent="0.25">
      <c r="A230" s="20" t="s">
        <v>174</v>
      </c>
      <c r="B230" s="20" t="s">
        <v>175</v>
      </c>
      <c r="C230" s="2">
        <v>334</v>
      </c>
      <c r="D230" s="20" t="s">
        <v>31</v>
      </c>
      <c r="E230" s="20">
        <v>1</v>
      </c>
      <c r="F230" s="20">
        <f t="shared" si="4"/>
        <v>334</v>
      </c>
    </row>
    <row r="231" spans="1:6" x14ac:dyDescent="0.25">
      <c r="F231" s="22">
        <f>SUM(F170:F230)</f>
        <v>8521475.1748400014</v>
      </c>
    </row>
  </sheetData>
  <mergeCells count="15">
    <mergeCell ref="A164:G164"/>
    <mergeCell ref="A165:G165"/>
    <mergeCell ref="A166:G166"/>
    <mergeCell ref="A167:G167"/>
    <mergeCell ref="A168:G168"/>
    <mergeCell ref="A85:F85"/>
    <mergeCell ref="A86:F86"/>
    <mergeCell ref="A87:F87"/>
    <mergeCell ref="A88:F88"/>
    <mergeCell ref="A2:F2"/>
    <mergeCell ref="A3:F3"/>
    <mergeCell ref="A4:F4"/>
    <mergeCell ref="A5:F5"/>
    <mergeCell ref="A6:F6"/>
    <mergeCell ref="A84:F84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view="pageLayout" topLeftCell="A55" zoomScaleNormal="100" workbookViewId="0">
      <selection activeCell="K10" sqref="K10"/>
    </sheetView>
  </sheetViews>
  <sheetFormatPr baseColWidth="10" defaultRowHeight="15" x14ac:dyDescent="0.25"/>
  <cols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3"/>
    </row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A5" s="24" t="s">
        <v>22</v>
      </c>
      <c r="B5" s="24"/>
      <c r="C5" s="24"/>
      <c r="D5" s="24"/>
      <c r="E5" s="24"/>
      <c r="F5" s="24"/>
    </row>
    <row r="6" spans="1:6" ht="15.75" x14ac:dyDescent="0.25">
      <c r="A6" s="25" t="s">
        <v>179</v>
      </c>
      <c r="B6" s="25"/>
      <c r="C6" s="25"/>
      <c r="D6" s="25"/>
      <c r="E6" s="25"/>
      <c r="F6" s="25"/>
    </row>
    <row r="7" spans="1:6" ht="30" x14ac:dyDescent="0.25">
      <c r="A7" s="26" t="s">
        <v>24</v>
      </c>
      <c r="B7" s="26" t="s">
        <v>25</v>
      </c>
      <c r="C7" s="27" t="s">
        <v>26</v>
      </c>
      <c r="D7" s="26" t="s">
        <v>27</v>
      </c>
      <c r="E7" s="26" t="s">
        <v>28</v>
      </c>
      <c r="F7" s="28" t="s">
        <v>8</v>
      </c>
    </row>
    <row r="8" spans="1:6" ht="30" x14ac:dyDescent="0.25">
      <c r="A8" s="20" t="s">
        <v>180</v>
      </c>
      <c r="B8" s="20" t="s">
        <v>181</v>
      </c>
      <c r="C8" s="29">
        <v>696</v>
      </c>
      <c r="D8" s="20" t="s">
        <v>31</v>
      </c>
      <c r="E8" s="20">
        <v>10.62</v>
      </c>
      <c r="F8" s="30">
        <f>C8*E8</f>
        <v>7391.5199999999995</v>
      </c>
    </row>
    <row r="9" spans="1:6" ht="30" x14ac:dyDescent="0.25">
      <c r="A9" s="20" t="s">
        <v>182</v>
      </c>
      <c r="B9" s="20" t="s">
        <v>183</v>
      </c>
      <c r="C9" s="29">
        <v>796</v>
      </c>
      <c r="D9" s="20" t="s">
        <v>31</v>
      </c>
      <c r="E9" s="20">
        <v>62.492800000000003</v>
      </c>
      <c r="F9" s="30">
        <f t="shared" ref="F9:F60" si="0">C9*E9</f>
        <v>49744.268800000005</v>
      </c>
    </row>
    <row r="10" spans="1:6" ht="30" x14ac:dyDescent="0.25">
      <c r="A10" s="20" t="s">
        <v>184</v>
      </c>
      <c r="B10" s="20" t="s">
        <v>185</v>
      </c>
      <c r="C10" s="29">
        <v>1102</v>
      </c>
      <c r="D10" s="20" t="s">
        <v>186</v>
      </c>
      <c r="E10" s="20">
        <v>253.64099999999999</v>
      </c>
      <c r="F10" s="30">
        <f t="shared" si="0"/>
        <v>279512.38199999998</v>
      </c>
    </row>
    <row r="11" spans="1:6" ht="30" x14ac:dyDescent="0.25">
      <c r="A11" s="20" t="s">
        <v>187</v>
      </c>
      <c r="B11" s="20" t="s">
        <v>188</v>
      </c>
      <c r="C11" s="29">
        <v>860</v>
      </c>
      <c r="D11" s="20"/>
      <c r="E11" s="20"/>
      <c r="F11" s="30">
        <f t="shared" si="0"/>
        <v>0</v>
      </c>
    </row>
    <row r="12" spans="1:6" ht="30" x14ac:dyDescent="0.25">
      <c r="A12" s="20" t="s">
        <v>189</v>
      </c>
      <c r="B12" s="20" t="s">
        <v>190</v>
      </c>
      <c r="C12" s="29">
        <v>69</v>
      </c>
      <c r="D12" s="20" t="s">
        <v>31</v>
      </c>
      <c r="E12" s="20">
        <v>72.989999999999995</v>
      </c>
      <c r="F12" s="30">
        <f t="shared" si="0"/>
        <v>5036.3099999999995</v>
      </c>
    </row>
    <row r="13" spans="1:6" ht="75" x14ac:dyDescent="0.25">
      <c r="A13" s="20" t="s">
        <v>191</v>
      </c>
      <c r="B13" s="20" t="s">
        <v>192</v>
      </c>
      <c r="C13" s="29">
        <v>1892</v>
      </c>
      <c r="D13" s="20" t="s">
        <v>31</v>
      </c>
      <c r="E13" s="20">
        <v>31.494199999999999</v>
      </c>
      <c r="F13" s="30">
        <f t="shared" si="0"/>
        <v>59587.026399999995</v>
      </c>
    </row>
    <row r="14" spans="1:6" ht="75" x14ac:dyDescent="0.25">
      <c r="A14" s="20" t="s">
        <v>193</v>
      </c>
      <c r="B14" s="20" t="s">
        <v>194</v>
      </c>
      <c r="C14" s="29">
        <v>1014</v>
      </c>
      <c r="D14" s="20" t="s">
        <v>31</v>
      </c>
      <c r="E14" s="20">
        <v>38.078600000000002</v>
      </c>
      <c r="F14" s="30">
        <f t="shared" si="0"/>
        <v>38611.700400000002</v>
      </c>
    </row>
    <row r="15" spans="1:6" ht="45" x14ac:dyDescent="0.25">
      <c r="A15" s="20" t="s">
        <v>195</v>
      </c>
      <c r="B15" s="20" t="s">
        <v>196</v>
      </c>
      <c r="C15" s="29">
        <v>684</v>
      </c>
      <c r="D15" s="20" t="s">
        <v>31</v>
      </c>
      <c r="E15" s="20">
        <v>63.72</v>
      </c>
      <c r="F15" s="30">
        <f t="shared" si="0"/>
        <v>43584.479999999996</v>
      </c>
    </row>
    <row r="16" spans="1:6" ht="30" x14ac:dyDescent="0.25">
      <c r="A16" s="20" t="s">
        <v>197</v>
      </c>
      <c r="B16" s="20" t="s">
        <v>198</v>
      </c>
      <c r="C16" s="29">
        <v>52</v>
      </c>
      <c r="D16" s="20" t="s">
        <v>31</v>
      </c>
      <c r="E16" s="20">
        <v>93.609399999999994</v>
      </c>
      <c r="F16" s="30">
        <f t="shared" si="0"/>
        <v>4867.6887999999999</v>
      </c>
    </row>
    <row r="17" spans="1:6" ht="45" x14ac:dyDescent="0.25">
      <c r="A17" s="20" t="s">
        <v>199</v>
      </c>
      <c r="B17" s="20" t="s">
        <v>200</v>
      </c>
      <c r="C17" s="29">
        <v>220</v>
      </c>
      <c r="D17" s="20" t="s">
        <v>31</v>
      </c>
      <c r="E17" s="20">
        <v>65.442800000000005</v>
      </c>
      <c r="F17" s="30">
        <f t="shared" si="0"/>
        <v>14397.416000000001</v>
      </c>
    </row>
    <row r="18" spans="1:6" ht="45" x14ac:dyDescent="0.25">
      <c r="A18" s="20" t="s">
        <v>201</v>
      </c>
      <c r="B18" s="20" t="s">
        <v>202</v>
      </c>
      <c r="C18" s="29">
        <v>2</v>
      </c>
      <c r="D18" s="20" t="s">
        <v>31</v>
      </c>
      <c r="E18" s="20">
        <v>3186</v>
      </c>
      <c r="F18" s="30">
        <f t="shared" si="0"/>
        <v>6372</v>
      </c>
    </row>
    <row r="19" spans="1:6" ht="30" x14ac:dyDescent="0.25">
      <c r="A19" s="20" t="s">
        <v>203</v>
      </c>
      <c r="B19" s="20" t="s">
        <v>204</v>
      </c>
      <c r="C19" s="29">
        <v>261</v>
      </c>
      <c r="D19" s="20" t="s">
        <v>31</v>
      </c>
      <c r="E19" s="20">
        <v>175.52500000000001</v>
      </c>
      <c r="F19" s="30">
        <f t="shared" si="0"/>
        <v>45812.025000000001</v>
      </c>
    </row>
    <row r="20" spans="1:6" ht="30" x14ac:dyDescent="0.25">
      <c r="A20" s="20" t="s">
        <v>205</v>
      </c>
      <c r="B20" s="20" t="s">
        <v>206</v>
      </c>
      <c r="C20" s="29">
        <v>60</v>
      </c>
      <c r="D20" s="20" t="s">
        <v>31</v>
      </c>
      <c r="E20" s="20">
        <v>82.6</v>
      </c>
      <c r="F20" s="30">
        <f t="shared" si="0"/>
        <v>4956</v>
      </c>
    </row>
    <row r="21" spans="1:6" ht="30" x14ac:dyDescent="0.25">
      <c r="A21" s="20" t="s">
        <v>207</v>
      </c>
      <c r="B21" s="20" t="s">
        <v>208</v>
      </c>
      <c r="C21" s="29">
        <v>4376</v>
      </c>
      <c r="D21" s="20" t="s">
        <v>40</v>
      </c>
      <c r="E21" s="20">
        <v>35.222999999999999</v>
      </c>
      <c r="F21" s="30">
        <f t="shared" si="0"/>
        <v>154135.848</v>
      </c>
    </row>
    <row r="22" spans="1:6" ht="60" x14ac:dyDescent="0.25">
      <c r="A22" s="20" t="s">
        <v>209</v>
      </c>
      <c r="B22" s="20" t="s">
        <v>210</v>
      </c>
      <c r="C22" s="29">
        <v>39</v>
      </c>
      <c r="D22" s="20" t="s">
        <v>31</v>
      </c>
      <c r="E22" s="20">
        <v>950</v>
      </c>
      <c r="F22" s="30">
        <f t="shared" si="0"/>
        <v>37050</v>
      </c>
    </row>
    <row r="23" spans="1:6" ht="45" x14ac:dyDescent="0.25">
      <c r="A23" s="20" t="s">
        <v>211</v>
      </c>
      <c r="B23" s="20" t="s">
        <v>212</v>
      </c>
      <c r="C23" s="29">
        <v>42</v>
      </c>
      <c r="D23" s="20" t="s">
        <v>31</v>
      </c>
      <c r="E23" s="20">
        <v>693.84</v>
      </c>
      <c r="F23" s="30">
        <f t="shared" si="0"/>
        <v>29141.280000000002</v>
      </c>
    </row>
    <row r="24" spans="1:6" ht="30" x14ac:dyDescent="0.25">
      <c r="A24" s="20" t="s">
        <v>213</v>
      </c>
      <c r="B24" s="20" t="s">
        <v>214</v>
      </c>
      <c r="C24" s="29">
        <v>795</v>
      </c>
      <c r="D24" s="20" t="s">
        <v>31</v>
      </c>
      <c r="E24" s="20">
        <v>128.80000000000001</v>
      </c>
      <c r="F24" s="30">
        <f>C24*E24</f>
        <v>102396.00000000001</v>
      </c>
    </row>
    <row r="25" spans="1:6" ht="30" x14ac:dyDescent="0.25">
      <c r="A25" s="20" t="s">
        <v>215</v>
      </c>
      <c r="B25" s="20" t="s">
        <v>216</v>
      </c>
      <c r="C25" s="29">
        <v>372</v>
      </c>
      <c r="D25" s="20" t="s">
        <v>31</v>
      </c>
      <c r="E25" s="20">
        <v>82.6</v>
      </c>
      <c r="F25" s="30">
        <f t="shared" si="0"/>
        <v>30727.199999999997</v>
      </c>
    </row>
    <row r="26" spans="1:6" ht="60" x14ac:dyDescent="0.25">
      <c r="A26" s="20" t="s">
        <v>217</v>
      </c>
      <c r="B26" s="20" t="s">
        <v>218</v>
      </c>
      <c r="C26" s="29">
        <v>116</v>
      </c>
      <c r="D26" s="20" t="s">
        <v>31</v>
      </c>
      <c r="E26" s="20">
        <v>142.62</v>
      </c>
      <c r="F26" s="30">
        <f t="shared" si="0"/>
        <v>16543.920000000002</v>
      </c>
    </row>
    <row r="27" spans="1:6" ht="30" x14ac:dyDescent="0.25">
      <c r="A27" s="20" t="s">
        <v>219</v>
      </c>
      <c r="B27" s="20" t="s">
        <v>220</v>
      </c>
      <c r="C27" s="29">
        <v>930</v>
      </c>
      <c r="D27" s="20" t="s">
        <v>31</v>
      </c>
      <c r="E27" s="20">
        <v>17.809999999999999</v>
      </c>
      <c r="F27" s="30">
        <f t="shared" si="0"/>
        <v>16563.3</v>
      </c>
    </row>
    <row r="28" spans="1:6" ht="60" x14ac:dyDescent="0.25">
      <c r="A28" s="20" t="s">
        <v>221</v>
      </c>
      <c r="B28" s="20" t="s">
        <v>222</v>
      </c>
      <c r="C28" s="29">
        <v>4845</v>
      </c>
      <c r="D28" s="20" t="s">
        <v>31</v>
      </c>
      <c r="E28" s="20">
        <v>59</v>
      </c>
      <c r="F28" s="30">
        <f t="shared" si="0"/>
        <v>285855</v>
      </c>
    </row>
    <row r="29" spans="1:6" ht="45" x14ac:dyDescent="0.25">
      <c r="A29" s="20" t="s">
        <v>223</v>
      </c>
      <c r="B29" s="20" t="s">
        <v>224</v>
      </c>
      <c r="C29" s="29">
        <v>3704</v>
      </c>
      <c r="D29" s="20" t="s">
        <v>122</v>
      </c>
      <c r="E29" s="20">
        <v>26.55</v>
      </c>
      <c r="F29" s="30">
        <f t="shared" si="0"/>
        <v>98341.2</v>
      </c>
    </row>
    <row r="30" spans="1:6" ht="45" x14ac:dyDescent="0.25">
      <c r="A30" s="20" t="s">
        <v>225</v>
      </c>
      <c r="B30" s="20" t="s">
        <v>226</v>
      </c>
      <c r="C30" s="29">
        <v>3356</v>
      </c>
      <c r="D30" s="20" t="s">
        <v>227</v>
      </c>
      <c r="E30" s="20">
        <v>26.55</v>
      </c>
      <c r="F30" s="30">
        <f t="shared" si="0"/>
        <v>89101.8</v>
      </c>
    </row>
    <row r="31" spans="1:6" ht="60" x14ac:dyDescent="0.25">
      <c r="A31" s="20" t="s">
        <v>228</v>
      </c>
      <c r="B31" s="20" t="s">
        <v>229</v>
      </c>
      <c r="C31" s="29">
        <v>2898</v>
      </c>
      <c r="D31" s="20" t="s">
        <v>230</v>
      </c>
      <c r="E31" s="20">
        <v>26.55</v>
      </c>
      <c r="F31" s="30">
        <f t="shared" si="0"/>
        <v>76941.900000000009</v>
      </c>
    </row>
    <row r="32" spans="1:6" ht="45" x14ac:dyDescent="0.25">
      <c r="A32" s="20" t="s">
        <v>231</v>
      </c>
      <c r="B32" s="20" t="s">
        <v>232</v>
      </c>
      <c r="C32" s="29">
        <v>24</v>
      </c>
      <c r="D32" s="20" t="s">
        <v>31</v>
      </c>
      <c r="E32" s="20">
        <v>187</v>
      </c>
      <c r="F32" s="30">
        <f t="shared" si="0"/>
        <v>4488</v>
      </c>
    </row>
    <row r="33" spans="1:6" ht="60" x14ac:dyDescent="0.25">
      <c r="A33" s="20" t="s">
        <v>233</v>
      </c>
      <c r="B33" s="20" t="s">
        <v>234</v>
      </c>
      <c r="C33" s="29">
        <v>88</v>
      </c>
      <c r="D33" s="20" t="s">
        <v>31</v>
      </c>
      <c r="E33" s="20">
        <v>135.00380000000001</v>
      </c>
      <c r="F33" s="30">
        <f t="shared" si="0"/>
        <v>11880.334400000002</v>
      </c>
    </row>
    <row r="34" spans="1:6" ht="60" x14ac:dyDescent="0.25">
      <c r="A34" s="20" t="s">
        <v>235</v>
      </c>
      <c r="B34" s="20" t="s">
        <v>236</v>
      </c>
      <c r="C34" s="29">
        <v>9</v>
      </c>
      <c r="D34" s="20" t="s">
        <v>31</v>
      </c>
      <c r="E34" s="20">
        <v>405</v>
      </c>
      <c r="F34" s="30">
        <f t="shared" si="0"/>
        <v>3645</v>
      </c>
    </row>
    <row r="35" spans="1:6" ht="30" x14ac:dyDescent="0.25">
      <c r="A35" s="20" t="s">
        <v>237</v>
      </c>
      <c r="B35" s="20" t="s">
        <v>238</v>
      </c>
      <c r="C35" s="29">
        <v>263</v>
      </c>
      <c r="D35" s="20" t="s">
        <v>31</v>
      </c>
      <c r="E35" s="20">
        <v>24.28</v>
      </c>
      <c r="F35" s="30">
        <f t="shared" si="0"/>
        <v>6385.64</v>
      </c>
    </row>
    <row r="36" spans="1:6" ht="30" x14ac:dyDescent="0.25">
      <c r="A36" s="20" t="s">
        <v>239</v>
      </c>
      <c r="B36" s="20" t="s">
        <v>240</v>
      </c>
      <c r="C36" s="29">
        <v>300</v>
      </c>
      <c r="D36" s="20" t="s">
        <v>31</v>
      </c>
      <c r="E36" s="20">
        <v>54.28</v>
      </c>
      <c r="F36" s="30">
        <f t="shared" si="0"/>
        <v>16284</v>
      </c>
    </row>
    <row r="37" spans="1:6" ht="60" x14ac:dyDescent="0.25">
      <c r="A37" s="20" t="s">
        <v>241</v>
      </c>
      <c r="B37" s="20" t="s">
        <v>242</v>
      </c>
      <c r="C37" s="29">
        <v>60</v>
      </c>
      <c r="D37" s="20" t="s">
        <v>31</v>
      </c>
      <c r="E37" s="20">
        <v>200.364</v>
      </c>
      <c r="F37" s="30">
        <f t="shared" si="0"/>
        <v>12021.84</v>
      </c>
    </row>
    <row r="38" spans="1:6" ht="45" x14ac:dyDescent="0.25">
      <c r="A38" s="20" t="s">
        <v>243</v>
      </c>
      <c r="B38" s="20" t="s">
        <v>244</v>
      </c>
      <c r="C38" s="29">
        <v>10</v>
      </c>
      <c r="D38" s="20" t="s">
        <v>31</v>
      </c>
      <c r="E38" s="20">
        <v>106.2</v>
      </c>
      <c r="F38" s="30">
        <f t="shared" si="0"/>
        <v>1062</v>
      </c>
    </row>
    <row r="39" spans="1:6" ht="60" x14ac:dyDescent="0.25">
      <c r="A39" s="20" t="s">
        <v>245</v>
      </c>
      <c r="B39" s="20" t="s">
        <v>246</v>
      </c>
      <c r="C39" s="29">
        <v>144</v>
      </c>
      <c r="D39" s="20" t="s">
        <v>178</v>
      </c>
      <c r="E39" s="20">
        <v>168.268</v>
      </c>
      <c r="F39" s="30">
        <f t="shared" si="0"/>
        <v>24230.592000000001</v>
      </c>
    </row>
    <row r="40" spans="1:6" ht="30" x14ac:dyDescent="0.25">
      <c r="A40" s="20" t="s">
        <v>247</v>
      </c>
      <c r="B40" s="20" t="s">
        <v>248</v>
      </c>
      <c r="C40" s="29">
        <v>4341</v>
      </c>
      <c r="D40" s="20" t="s">
        <v>31</v>
      </c>
      <c r="E40" s="20">
        <v>38.078600000000002</v>
      </c>
      <c r="F40" s="30">
        <f t="shared" si="0"/>
        <v>165299.20260000002</v>
      </c>
    </row>
    <row r="41" spans="1:6" ht="90" x14ac:dyDescent="0.25">
      <c r="A41" s="20" t="s">
        <v>249</v>
      </c>
      <c r="B41" s="20" t="s">
        <v>250</v>
      </c>
      <c r="C41" s="29">
        <v>948</v>
      </c>
      <c r="D41" s="20" t="s">
        <v>178</v>
      </c>
      <c r="E41" s="20">
        <v>78.2</v>
      </c>
      <c r="F41" s="30">
        <f>C41*E41</f>
        <v>74133.600000000006</v>
      </c>
    </row>
    <row r="42" spans="1:6" ht="45" x14ac:dyDescent="0.25">
      <c r="A42" s="20" t="s">
        <v>251</v>
      </c>
      <c r="B42" s="20" t="s">
        <v>252</v>
      </c>
      <c r="C42" s="29">
        <v>231</v>
      </c>
      <c r="D42" s="20" t="s">
        <v>31</v>
      </c>
      <c r="E42" s="20">
        <v>120</v>
      </c>
      <c r="F42" s="30">
        <f t="shared" si="0"/>
        <v>27720</v>
      </c>
    </row>
    <row r="43" spans="1:6" ht="45" x14ac:dyDescent="0.25">
      <c r="A43" s="20" t="s">
        <v>253</v>
      </c>
      <c r="B43" s="20" t="s">
        <v>254</v>
      </c>
      <c r="C43" s="29">
        <v>108</v>
      </c>
      <c r="D43" s="20" t="s">
        <v>31</v>
      </c>
      <c r="E43" s="20">
        <v>108</v>
      </c>
      <c r="F43" s="30">
        <f t="shared" si="0"/>
        <v>11664</v>
      </c>
    </row>
    <row r="44" spans="1:6" ht="75" x14ac:dyDescent="0.25">
      <c r="A44" s="20" t="s">
        <v>255</v>
      </c>
      <c r="B44" s="20" t="s">
        <v>256</v>
      </c>
      <c r="C44" s="29">
        <v>148</v>
      </c>
      <c r="D44" s="20" t="s">
        <v>31</v>
      </c>
      <c r="E44" s="20">
        <v>253.7</v>
      </c>
      <c r="F44" s="30">
        <f t="shared" si="0"/>
        <v>37547.599999999999</v>
      </c>
    </row>
    <row r="45" spans="1:6" ht="30" x14ac:dyDescent="0.25">
      <c r="A45" s="20" t="s">
        <v>257</v>
      </c>
      <c r="B45" s="20" t="s">
        <v>258</v>
      </c>
      <c r="C45" s="29">
        <v>54</v>
      </c>
      <c r="D45" s="20" t="s">
        <v>31</v>
      </c>
      <c r="E45" s="20">
        <v>56.64</v>
      </c>
      <c r="F45" s="30">
        <f t="shared" si="0"/>
        <v>3058.56</v>
      </c>
    </row>
    <row r="46" spans="1:6" ht="30" x14ac:dyDescent="0.25">
      <c r="A46" s="20" t="s">
        <v>259</v>
      </c>
      <c r="B46" s="20" t="s">
        <v>260</v>
      </c>
      <c r="C46" s="29">
        <v>300</v>
      </c>
      <c r="D46" s="20" t="s">
        <v>178</v>
      </c>
      <c r="E46" s="20">
        <v>129.80000000000001</v>
      </c>
      <c r="F46" s="30">
        <f t="shared" si="0"/>
        <v>38940</v>
      </c>
    </row>
    <row r="47" spans="1:6" ht="30" x14ac:dyDescent="0.25">
      <c r="A47" s="20" t="s">
        <v>261</v>
      </c>
      <c r="B47" s="20" t="s">
        <v>262</v>
      </c>
      <c r="C47" s="29">
        <v>35</v>
      </c>
      <c r="D47" s="20" t="s">
        <v>31</v>
      </c>
      <c r="E47" s="20">
        <v>225</v>
      </c>
      <c r="F47" s="30">
        <f t="shared" si="0"/>
        <v>7875</v>
      </c>
    </row>
    <row r="48" spans="1:6" ht="45" x14ac:dyDescent="0.25">
      <c r="A48" s="20" t="s">
        <v>263</v>
      </c>
      <c r="B48" s="20" t="s">
        <v>264</v>
      </c>
      <c r="C48" s="29">
        <v>237</v>
      </c>
      <c r="D48" s="20" t="s">
        <v>31</v>
      </c>
      <c r="E48" s="20">
        <v>92.04</v>
      </c>
      <c r="F48" s="30">
        <f t="shared" si="0"/>
        <v>21813.480000000003</v>
      </c>
    </row>
    <row r="49" spans="1:6" ht="75" x14ac:dyDescent="0.25">
      <c r="A49" s="20" t="s">
        <v>265</v>
      </c>
      <c r="B49" s="20" t="s">
        <v>266</v>
      </c>
      <c r="C49" s="29">
        <v>5</v>
      </c>
      <c r="D49" s="20" t="s">
        <v>87</v>
      </c>
      <c r="E49" s="20">
        <v>442.5</v>
      </c>
      <c r="F49" s="30">
        <f t="shared" si="0"/>
        <v>2212.5</v>
      </c>
    </row>
    <row r="50" spans="1:6" x14ac:dyDescent="0.25">
      <c r="A50" s="31" t="s">
        <v>267</v>
      </c>
      <c r="B50" s="32" t="s">
        <v>268</v>
      </c>
      <c r="C50" s="29">
        <v>3515</v>
      </c>
      <c r="D50" s="20" t="s">
        <v>31</v>
      </c>
      <c r="E50" s="32">
        <v>108.00539999999999</v>
      </c>
      <c r="F50" s="30">
        <f t="shared" si="0"/>
        <v>379638.98099999997</v>
      </c>
    </row>
    <row r="51" spans="1:6" x14ac:dyDescent="0.25">
      <c r="A51" s="33" t="s">
        <v>269</v>
      </c>
      <c r="B51" s="34" t="s">
        <v>270</v>
      </c>
      <c r="C51" s="29">
        <v>2379</v>
      </c>
      <c r="D51" s="20" t="s">
        <v>31</v>
      </c>
      <c r="E51" s="34">
        <v>116.997</v>
      </c>
      <c r="F51" s="30">
        <f t="shared" si="0"/>
        <v>278335.86300000001</v>
      </c>
    </row>
    <row r="52" spans="1:6" ht="30" x14ac:dyDescent="0.25">
      <c r="A52" s="20" t="s">
        <v>271</v>
      </c>
      <c r="B52" s="20" t="s">
        <v>272</v>
      </c>
      <c r="C52" s="29">
        <v>972</v>
      </c>
      <c r="D52" s="20" t="s">
        <v>31</v>
      </c>
      <c r="E52" s="20">
        <v>31.494199999999999</v>
      </c>
      <c r="F52" s="30">
        <f t="shared" si="0"/>
        <v>30612.362399999998</v>
      </c>
    </row>
    <row r="53" spans="1:6" ht="30" x14ac:dyDescent="0.25">
      <c r="A53" s="20" t="s">
        <v>273</v>
      </c>
      <c r="B53" s="20" t="s">
        <v>274</v>
      </c>
      <c r="C53" s="29">
        <v>33</v>
      </c>
      <c r="D53" s="20" t="s">
        <v>31</v>
      </c>
      <c r="E53" s="20">
        <v>682.27</v>
      </c>
      <c r="F53" s="30">
        <f t="shared" si="0"/>
        <v>22514.91</v>
      </c>
    </row>
    <row r="54" spans="1:6" ht="45" x14ac:dyDescent="0.25">
      <c r="A54" s="20" t="s">
        <v>275</v>
      </c>
      <c r="B54" s="20" t="s">
        <v>276</v>
      </c>
      <c r="C54" s="29">
        <v>78</v>
      </c>
      <c r="D54" s="20" t="s">
        <v>31</v>
      </c>
      <c r="E54" s="20">
        <v>189.72</v>
      </c>
      <c r="F54" s="30">
        <f t="shared" si="0"/>
        <v>14798.16</v>
      </c>
    </row>
    <row r="55" spans="1:6" ht="30" x14ac:dyDescent="0.25">
      <c r="A55" s="20" t="s">
        <v>277</v>
      </c>
      <c r="B55" s="20" t="s">
        <v>278</v>
      </c>
      <c r="C55" s="29">
        <v>835</v>
      </c>
      <c r="D55" s="20" t="s">
        <v>31</v>
      </c>
      <c r="E55" s="20">
        <v>130.28380000000001</v>
      </c>
      <c r="F55" s="30">
        <f t="shared" si="0"/>
        <v>108786.97300000001</v>
      </c>
    </row>
    <row r="56" spans="1:6" ht="30" x14ac:dyDescent="0.25">
      <c r="A56" s="20" t="s">
        <v>279</v>
      </c>
      <c r="B56" s="20" t="s">
        <v>280</v>
      </c>
      <c r="C56" s="29">
        <v>144</v>
      </c>
      <c r="D56" s="20" t="s">
        <v>31</v>
      </c>
      <c r="E56" s="20">
        <v>89</v>
      </c>
      <c r="F56" s="30">
        <f t="shared" si="0"/>
        <v>12816</v>
      </c>
    </row>
    <row r="57" spans="1:6" ht="30" x14ac:dyDescent="0.25">
      <c r="A57" s="20" t="s">
        <v>281</v>
      </c>
      <c r="B57" s="20" t="s">
        <v>282</v>
      </c>
      <c r="C57" s="29">
        <v>93</v>
      </c>
      <c r="D57" s="20" t="s">
        <v>31</v>
      </c>
      <c r="E57" s="20">
        <v>42</v>
      </c>
      <c r="F57" s="30">
        <f t="shared" si="0"/>
        <v>3906</v>
      </c>
    </row>
    <row r="58" spans="1:6" ht="30" x14ac:dyDescent="0.25">
      <c r="A58" s="20" t="s">
        <v>283</v>
      </c>
      <c r="B58" s="20" t="s">
        <v>284</v>
      </c>
      <c r="C58" s="29">
        <v>1320</v>
      </c>
      <c r="D58" s="20" t="s">
        <v>31</v>
      </c>
      <c r="E58" s="20">
        <v>68.994600000000005</v>
      </c>
      <c r="F58" s="30">
        <f t="shared" si="0"/>
        <v>91072.872000000003</v>
      </c>
    </row>
    <row r="59" spans="1:6" ht="45" x14ac:dyDescent="0.25">
      <c r="A59" s="20" t="s">
        <v>285</v>
      </c>
      <c r="B59" s="20" t="s">
        <v>286</v>
      </c>
      <c r="C59" s="29">
        <v>440</v>
      </c>
      <c r="D59" s="20" t="s">
        <v>31</v>
      </c>
      <c r="E59" s="20">
        <v>1</v>
      </c>
      <c r="F59" s="30">
        <f t="shared" si="0"/>
        <v>440</v>
      </c>
    </row>
    <row r="60" spans="1:6" ht="75" x14ac:dyDescent="0.25">
      <c r="A60" s="20" t="s">
        <v>287</v>
      </c>
      <c r="B60" s="20" t="s">
        <v>288</v>
      </c>
      <c r="C60" s="29">
        <v>10</v>
      </c>
      <c r="D60" s="20" t="s">
        <v>31</v>
      </c>
      <c r="E60" s="20">
        <v>1</v>
      </c>
      <c r="F60" s="30">
        <f t="shared" si="0"/>
        <v>10</v>
      </c>
    </row>
    <row r="61" spans="1:6" x14ac:dyDescent="0.25">
      <c r="A61" s="2"/>
      <c r="B61" s="2"/>
      <c r="C61" s="2"/>
      <c r="D61" s="2"/>
      <c r="E61" s="2"/>
      <c r="F61" s="35">
        <f>SUM(F8:F60)</f>
        <v>2909863.7358000004</v>
      </c>
    </row>
    <row r="66" spans="1:6" x14ac:dyDescent="0.25">
      <c r="A66" s="2"/>
      <c r="B66" s="2"/>
      <c r="C66" s="2"/>
      <c r="D66" s="2"/>
      <c r="E66" s="2"/>
      <c r="F66" s="23"/>
    </row>
    <row r="67" spans="1:6" ht="15.75" x14ac:dyDescent="0.25">
      <c r="A67" s="17" t="s">
        <v>20</v>
      </c>
      <c r="B67" s="17"/>
      <c r="C67" s="17"/>
      <c r="D67" s="17"/>
      <c r="E67" s="17"/>
      <c r="F67" s="17"/>
    </row>
    <row r="68" spans="1:6" ht="15.75" x14ac:dyDescent="0.25">
      <c r="A68" s="17" t="s">
        <v>1</v>
      </c>
      <c r="B68" s="17"/>
      <c r="C68" s="17"/>
      <c r="D68" s="17"/>
      <c r="E68" s="17"/>
      <c r="F68" s="17"/>
    </row>
    <row r="69" spans="1:6" ht="15.75" x14ac:dyDescent="0.25">
      <c r="A69" s="17" t="s">
        <v>21</v>
      </c>
      <c r="B69" s="17"/>
      <c r="C69" s="17"/>
      <c r="D69" s="17"/>
      <c r="E69" s="17"/>
      <c r="F69" s="17"/>
    </row>
    <row r="70" spans="1:6" ht="15.75" x14ac:dyDescent="0.25">
      <c r="A70" s="24" t="s">
        <v>2024</v>
      </c>
      <c r="B70" s="24"/>
      <c r="C70" s="24"/>
      <c r="D70" s="24"/>
      <c r="E70" s="24"/>
      <c r="F70" s="24"/>
    </row>
    <row r="71" spans="1:6" ht="15.75" x14ac:dyDescent="0.25">
      <c r="A71" s="25" t="s">
        <v>179</v>
      </c>
      <c r="B71" s="25"/>
      <c r="C71" s="25"/>
      <c r="D71" s="25"/>
      <c r="E71" s="25"/>
      <c r="F71" s="25"/>
    </row>
    <row r="72" spans="1:6" ht="30" x14ac:dyDescent="0.25">
      <c r="A72" s="26" t="s">
        <v>24</v>
      </c>
      <c r="B72" s="26" t="s">
        <v>25</v>
      </c>
      <c r="C72" s="27" t="s">
        <v>1999</v>
      </c>
      <c r="D72" s="26" t="s">
        <v>27</v>
      </c>
      <c r="E72" s="26" t="s">
        <v>28</v>
      </c>
      <c r="F72" s="28" t="s">
        <v>8</v>
      </c>
    </row>
    <row r="73" spans="1:6" ht="30" x14ac:dyDescent="0.25">
      <c r="A73" s="20" t="s">
        <v>180</v>
      </c>
      <c r="B73" s="20" t="s">
        <v>181</v>
      </c>
      <c r="C73" s="2">
        <v>672</v>
      </c>
      <c r="D73" s="20" t="s">
        <v>31</v>
      </c>
      <c r="E73" s="20">
        <v>10.62</v>
      </c>
      <c r="F73" s="30">
        <f>C73*E73</f>
        <v>7136.6399999999994</v>
      </c>
    </row>
    <row r="74" spans="1:6" ht="30" x14ac:dyDescent="0.25">
      <c r="A74" s="20" t="s">
        <v>182</v>
      </c>
      <c r="B74" s="20" t="s">
        <v>183</v>
      </c>
      <c r="C74" s="2">
        <v>790</v>
      </c>
      <c r="D74" s="20" t="s">
        <v>31</v>
      </c>
      <c r="E74" s="20">
        <v>62.492800000000003</v>
      </c>
      <c r="F74" s="30">
        <f t="shared" ref="F74:F131" si="1">C74*E74</f>
        <v>49369.312000000005</v>
      </c>
    </row>
    <row r="75" spans="1:6" ht="30" x14ac:dyDescent="0.25">
      <c r="A75" s="20" t="s">
        <v>184</v>
      </c>
      <c r="B75" s="20" t="s">
        <v>185</v>
      </c>
      <c r="C75" s="2">
        <v>1076</v>
      </c>
      <c r="D75" s="20" t="s">
        <v>186</v>
      </c>
      <c r="E75" s="20">
        <v>253.64099999999999</v>
      </c>
      <c r="F75" s="30">
        <f t="shared" si="1"/>
        <v>272917.71600000001</v>
      </c>
    </row>
    <row r="76" spans="1:6" ht="30" x14ac:dyDescent="0.25">
      <c r="A76" s="20" t="s">
        <v>187</v>
      </c>
      <c r="B76" s="20" t="s">
        <v>188</v>
      </c>
      <c r="C76" s="2">
        <v>687</v>
      </c>
      <c r="D76" s="20" t="s">
        <v>31</v>
      </c>
      <c r="E76" s="20">
        <v>13.79</v>
      </c>
      <c r="F76" s="30">
        <f t="shared" si="1"/>
        <v>9473.73</v>
      </c>
    </row>
    <row r="77" spans="1:6" ht="30" x14ac:dyDescent="0.25">
      <c r="A77" s="20" t="s">
        <v>189</v>
      </c>
      <c r="B77" s="20" t="s">
        <v>190</v>
      </c>
      <c r="C77" s="2">
        <v>69</v>
      </c>
      <c r="D77" s="20" t="s">
        <v>31</v>
      </c>
      <c r="E77" s="20">
        <v>72.989999999999995</v>
      </c>
      <c r="F77" s="30">
        <f t="shared" si="1"/>
        <v>5036.3099999999995</v>
      </c>
    </row>
    <row r="78" spans="1:6" ht="75" x14ac:dyDescent="0.25">
      <c r="A78" s="20" t="s">
        <v>191</v>
      </c>
      <c r="B78" s="20" t="s">
        <v>192</v>
      </c>
      <c r="C78" s="2">
        <v>1709</v>
      </c>
      <c r="D78" s="20" t="s">
        <v>31</v>
      </c>
      <c r="E78" s="20">
        <v>31.494199999999999</v>
      </c>
      <c r="F78" s="30">
        <f t="shared" si="1"/>
        <v>53823.587800000001</v>
      </c>
    </row>
    <row r="79" spans="1:6" ht="75" x14ac:dyDescent="0.25">
      <c r="A79" s="20" t="s">
        <v>193</v>
      </c>
      <c r="B79" s="20" t="s">
        <v>194</v>
      </c>
      <c r="C79" s="2">
        <v>909</v>
      </c>
      <c r="D79" s="20" t="s">
        <v>31</v>
      </c>
      <c r="E79" s="20">
        <v>38.078600000000002</v>
      </c>
      <c r="F79" s="30">
        <f t="shared" si="1"/>
        <v>34613.447400000005</v>
      </c>
    </row>
    <row r="80" spans="1:6" ht="45" x14ac:dyDescent="0.25">
      <c r="A80" s="20" t="s">
        <v>195</v>
      </c>
      <c r="B80" s="20" t="s">
        <v>196</v>
      </c>
      <c r="C80" s="2">
        <v>398</v>
      </c>
      <c r="D80" s="20" t="s">
        <v>31</v>
      </c>
      <c r="E80" s="20">
        <v>63.72</v>
      </c>
      <c r="F80" s="30">
        <f t="shared" si="1"/>
        <v>25360.560000000001</v>
      </c>
    </row>
    <row r="81" spans="1:6" ht="30" x14ac:dyDescent="0.25">
      <c r="A81" s="20" t="s">
        <v>197</v>
      </c>
      <c r="B81" s="20" t="s">
        <v>198</v>
      </c>
      <c r="C81" s="2">
        <v>0</v>
      </c>
      <c r="D81" s="20" t="s">
        <v>31</v>
      </c>
      <c r="E81" s="20">
        <v>93.609399999999994</v>
      </c>
      <c r="F81" s="30">
        <f t="shared" si="1"/>
        <v>0</v>
      </c>
    </row>
    <row r="82" spans="1:6" ht="30" x14ac:dyDescent="0.25">
      <c r="A82" s="20" t="s">
        <v>2025</v>
      </c>
      <c r="B82" s="20" t="s">
        <v>2026</v>
      </c>
      <c r="C82" s="2">
        <v>191</v>
      </c>
      <c r="D82" s="20" t="s">
        <v>31</v>
      </c>
      <c r="E82" s="20">
        <v>405</v>
      </c>
      <c r="F82" s="30">
        <f t="shared" si="1"/>
        <v>77355</v>
      </c>
    </row>
    <row r="83" spans="1:6" ht="45" x14ac:dyDescent="0.25">
      <c r="A83" s="20" t="s">
        <v>199</v>
      </c>
      <c r="B83" s="20" t="s">
        <v>200</v>
      </c>
      <c r="C83" s="2">
        <v>99</v>
      </c>
      <c r="D83" s="20" t="s">
        <v>31</v>
      </c>
      <c r="E83" s="20">
        <v>65.442800000000005</v>
      </c>
      <c r="F83" s="30">
        <f t="shared" si="1"/>
        <v>6478.8372000000008</v>
      </c>
    </row>
    <row r="84" spans="1:6" ht="45" x14ac:dyDescent="0.25">
      <c r="A84" s="20" t="s">
        <v>201</v>
      </c>
      <c r="B84" s="20" t="s">
        <v>202</v>
      </c>
      <c r="C84" s="2">
        <v>2</v>
      </c>
      <c r="D84" s="20" t="s">
        <v>31</v>
      </c>
      <c r="E84" s="20">
        <v>3186</v>
      </c>
      <c r="F84" s="30">
        <f t="shared" si="1"/>
        <v>6372</v>
      </c>
    </row>
    <row r="85" spans="1:6" ht="30" x14ac:dyDescent="0.25">
      <c r="A85" s="20" t="s">
        <v>203</v>
      </c>
      <c r="B85" s="20" t="s">
        <v>204</v>
      </c>
      <c r="C85" s="2">
        <v>204</v>
      </c>
      <c r="D85" s="20" t="s">
        <v>31</v>
      </c>
      <c r="E85" s="20">
        <v>175.52500000000001</v>
      </c>
      <c r="F85" s="30">
        <f t="shared" si="1"/>
        <v>35807.1</v>
      </c>
    </row>
    <row r="86" spans="1:6" ht="30" x14ac:dyDescent="0.25">
      <c r="A86" s="20" t="s">
        <v>205</v>
      </c>
      <c r="B86" s="20" t="s">
        <v>206</v>
      </c>
      <c r="C86" s="2">
        <v>0</v>
      </c>
      <c r="D86" s="20" t="s">
        <v>31</v>
      </c>
      <c r="E86" s="20">
        <v>82.6</v>
      </c>
      <c r="F86" s="30">
        <f t="shared" si="1"/>
        <v>0</v>
      </c>
    </row>
    <row r="87" spans="1:6" ht="60" x14ac:dyDescent="0.25">
      <c r="A87" s="20" t="s">
        <v>2027</v>
      </c>
      <c r="B87" s="20" t="s">
        <v>2028</v>
      </c>
      <c r="C87" s="2">
        <v>1042</v>
      </c>
      <c r="D87" s="20" t="s">
        <v>31</v>
      </c>
      <c r="E87" s="20">
        <v>45</v>
      </c>
      <c r="F87" s="30">
        <f t="shared" si="1"/>
        <v>46890</v>
      </c>
    </row>
    <row r="88" spans="1:6" ht="30" x14ac:dyDescent="0.25">
      <c r="A88" s="20" t="s">
        <v>207</v>
      </c>
      <c r="B88" s="20" t="s">
        <v>208</v>
      </c>
      <c r="C88" s="2">
        <v>3175</v>
      </c>
      <c r="D88" s="20" t="s">
        <v>40</v>
      </c>
      <c r="E88" s="20">
        <v>35.222999999999999</v>
      </c>
      <c r="F88" s="30">
        <f t="shared" si="1"/>
        <v>111833.02499999999</v>
      </c>
    </row>
    <row r="89" spans="1:6" ht="60" x14ac:dyDescent="0.25">
      <c r="A89" s="20" t="s">
        <v>209</v>
      </c>
      <c r="B89" s="20" t="s">
        <v>210</v>
      </c>
      <c r="C89" s="2">
        <v>39</v>
      </c>
      <c r="D89" s="20" t="s">
        <v>31</v>
      </c>
      <c r="E89" s="20">
        <v>950</v>
      </c>
      <c r="F89" s="30">
        <f t="shared" si="1"/>
        <v>37050</v>
      </c>
    </row>
    <row r="90" spans="1:6" ht="45" x14ac:dyDescent="0.25">
      <c r="A90" s="20" t="s">
        <v>211</v>
      </c>
      <c r="B90" s="20" t="s">
        <v>212</v>
      </c>
      <c r="C90" s="2">
        <v>29</v>
      </c>
      <c r="D90" s="20" t="s">
        <v>31</v>
      </c>
      <c r="E90" s="20">
        <v>693.84</v>
      </c>
      <c r="F90" s="30">
        <f t="shared" si="1"/>
        <v>20121.36</v>
      </c>
    </row>
    <row r="91" spans="1:6" ht="30" x14ac:dyDescent="0.25">
      <c r="A91" s="20" t="s">
        <v>213</v>
      </c>
      <c r="B91" s="20" t="s">
        <v>214</v>
      </c>
      <c r="C91" s="2">
        <v>717</v>
      </c>
      <c r="D91" s="20" t="s">
        <v>31</v>
      </c>
      <c r="E91" s="20">
        <v>128.80000000000001</v>
      </c>
      <c r="F91" s="30">
        <f t="shared" si="1"/>
        <v>92349.6</v>
      </c>
    </row>
    <row r="92" spans="1:6" ht="30" x14ac:dyDescent="0.25">
      <c r="A92" s="20" t="s">
        <v>215</v>
      </c>
      <c r="B92" s="20" t="s">
        <v>216</v>
      </c>
      <c r="C92" s="2">
        <v>372</v>
      </c>
      <c r="D92" s="20" t="s">
        <v>31</v>
      </c>
      <c r="E92" s="20">
        <v>82.6</v>
      </c>
      <c r="F92" s="30">
        <f t="shared" si="1"/>
        <v>30727.199999999997</v>
      </c>
    </row>
    <row r="93" spans="1:6" ht="60" x14ac:dyDescent="0.25">
      <c r="A93" s="20" t="s">
        <v>217</v>
      </c>
      <c r="B93" s="20" t="s">
        <v>218</v>
      </c>
      <c r="C93" s="2">
        <v>109</v>
      </c>
      <c r="D93" s="20" t="s">
        <v>31</v>
      </c>
      <c r="E93" s="20">
        <v>142.62</v>
      </c>
      <c r="F93" s="30">
        <f t="shared" si="1"/>
        <v>15545.58</v>
      </c>
    </row>
    <row r="94" spans="1:6" ht="30" x14ac:dyDescent="0.25">
      <c r="A94" s="20" t="s">
        <v>219</v>
      </c>
      <c r="B94" s="20" t="s">
        <v>220</v>
      </c>
      <c r="C94" s="2">
        <v>930</v>
      </c>
      <c r="D94" s="20" t="s">
        <v>31</v>
      </c>
      <c r="E94" s="20">
        <v>17.809999999999999</v>
      </c>
      <c r="F94" s="30">
        <f t="shared" si="1"/>
        <v>16563.3</v>
      </c>
    </row>
    <row r="95" spans="1:6" ht="60" x14ac:dyDescent="0.25">
      <c r="A95" s="20" t="s">
        <v>221</v>
      </c>
      <c r="B95" s="20" t="s">
        <v>222</v>
      </c>
      <c r="C95" s="2">
        <v>4845</v>
      </c>
      <c r="D95" s="20" t="s">
        <v>31</v>
      </c>
      <c r="E95" s="20">
        <v>59</v>
      </c>
      <c r="F95" s="30">
        <f t="shared" si="1"/>
        <v>285855</v>
      </c>
    </row>
    <row r="96" spans="1:6" ht="45" x14ac:dyDescent="0.25">
      <c r="A96" s="20" t="s">
        <v>223</v>
      </c>
      <c r="B96" s="20" t="s">
        <v>224</v>
      </c>
      <c r="C96" s="2">
        <v>3453</v>
      </c>
      <c r="D96" s="20" t="s">
        <v>122</v>
      </c>
      <c r="E96" s="20">
        <v>26.55</v>
      </c>
      <c r="F96" s="30">
        <f t="shared" si="1"/>
        <v>91677.150000000009</v>
      </c>
    </row>
    <row r="97" spans="1:6" ht="45" x14ac:dyDescent="0.25">
      <c r="A97" s="20" t="s">
        <v>225</v>
      </c>
      <c r="B97" s="20" t="s">
        <v>226</v>
      </c>
      <c r="C97" s="2">
        <v>3012</v>
      </c>
      <c r="D97" s="20" t="s">
        <v>227</v>
      </c>
      <c r="E97" s="20">
        <v>26.55</v>
      </c>
      <c r="F97" s="30">
        <f t="shared" si="1"/>
        <v>79968.600000000006</v>
      </c>
    </row>
    <row r="98" spans="1:6" ht="60" x14ac:dyDescent="0.25">
      <c r="A98" s="20" t="s">
        <v>228</v>
      </c>
      <c r="B98" s="20" t="s">
        <v>229</v>
      </c>
      <c r="C98" s="2">
        <v>2681</v>
      </c>
      <c r="D98" s="20" t="s">
        <v>230</v>
      </c>
      <c r="E98" s="20">
        <v>26.55</v>
      </c>
      <c r="F98" s="30">
        <f t="shared" si="1"/>
        <v>71180.55</v>
      </c>
    </row>
    <row r="99" spans="1:6" ht="45" x14ac:dyDescent="0.25">
      <c r="A99" s="20" t="s">
        <v>231</v>
      </c>
      <c r="B99" s="20" t="s">
        <v>232</v>
      </c>
      <c r="C99" s="2">
        <v>0</v>
      </c>
      <c r="D99" s="20" t="s">
        <v>31</v>
      </c>
      <c r="E99" s="20">
        <v>187</v>
      </c>
      <c r="F99" s="30">
        <f t="shared" si="1"/>
        <v>0</v>
      </c>
    </row>
    <row r="100" spans="1:6" ht="60" x14ac:dyDescent="0.25">
      <c r="A100" s="20" t="s">
        <v>233</v>
      </c>
      <c r="B100" s="20" t="s">
        <v>234</v>
      </c>
      <c r="C100" s="2">
        <v>85</v>
      </c>
      <c r="D100" s="20" t="s">
        <v>31</v>
      </c>
      <c r="E100" s="20">
        <v>135.00380000000001</v>
      </c>
      <c r="F100" s="30">
        <f t="shared" si="1"/>
        <v>11475.323</v>
      </c>
    </row>
    <row r="101" spans="1:6" ht="60" x14ac:dyDescent="0.25">
      <c r="A101" s="20" t="s">
        <v>235</v>
      </c>
      <c r="B101" s="20" t="s">
        <v>236</v>
      </c>
      <c r="C101" s="2">
        <v>9</v>
      </c>
      <c r="D101" s="20" t="s">
        <v>31</v>
      </c>
      <c r="E101" s="20">
        <v>405</v>
      </c>
      <c r="F101" s="30">
        <f t="shared" si="1"/>
        <v>3645</v>
      </c>
    </row>
    <row r="102" spans="1:6" ht="30" x14ac:dyDescent="0.25">
      <c r="A102" s="20" t="s">
        <v>237</v>
      </c>
      <c r="B102" s="20" t="s">
        <v>238</v>
      </c>
      <c r="C102" s="2">
        <v>263</v>
      </c>
      <c r="D102" s="20" t="s">
        <v>31</v>
      </c>
      <c r="E102" s="20">
        <v>24.28</v>
      </c>
      <c r="F102" s="30">
        <f t="shared" si="1"/>
        <v>6385.64</v>
      </c>
    </row>
    <row r="103" spans="1:6" ht="30" x14ac:dyDescent="0.25">
      <c r="A103" s="20" t="s">
        <v>239</v>
      </c>
      <c r="B103" s="20" t="s">
        <v>240</v>
      </c>
      <c r="C103" s="2">
        <v>127</v>
      </c>
      <c r="D103" s="20" t="s">
        <v>31</v>
      </c>
      <c r="E103" s="20">
        <v>54.28</v>
      </c>
      <c r="F103" s="30">
        <f t="shared" si="1"/>
        <v>6893.56</v>
      </c>
    </row>
    <row r="104" spans="1:6" ht="60" x14ac:dyDescent="0.25">
      <c r="A104" s="20" t="s">
        <v>241</v>
      </c>
      <c r="B104" s="20" t="s">
        <v>242</v>
      </c>
      <c r="C104" s="2">
        <v>26</v>
      </c>
      <c r="D104" s="20" t="s">
        <v>31</v>
      </c>
      <c r="E104" s="20">
        <v>200.364</v>
      </c>
      <c r="F104" s="30">
        <f t="shared" si="1"/>
        <v>5209.4639999999999</v>
      </c>
    </row>
    <row r="105" spans="1:6" ht="45" x14ac:dyDescent="0.25">
      <c r="A105" s="20" t="s">
        <v>243</v>
      </c>
      <c r="B105" s="20" t="s">
        <v>244</v>
      </c>
      <c r="C105" s="2">
        <v>0</v>
      </c>
      <c r="D105" s="20" t="s">
        <v>31</v>
      </c>
      <c r="E105" s="20">
        <v>106.2</v>
      </c>
      <c r="F105" s="30">
        <f t="shared" si="1"/>
        <v>0</v>
      </c>
    </row>
    <row r="106" spans="1:6" ht="60" x14ac:dyDescent="0.25">
      <c r="A106" s="20" t="s">
        <v>245</v>
      </c>
      <c r="B106" s="20" t="s">
        <v>246</v>
      </c>
      <c r="C106" s="2">
        <v>93</v>
      </c>
      <c r="D106" s="20" t="s">
        <v>178</v>
      </c>
      <c r="E106" s="20">
        <v>168.268</v>
      </c>
      <c r="F106" s="30">
        <f t="shared" si="1"/>
        <v>15648.924000000001</v>
      </c>
    </row>
    <row r="107" spans="1:6" ht="30" x14ac:dyDescent="0.25">
      <c r="A107" s="20" t="s">
        <v>247</v>
      </c>
      <c r="B107" s="20" t="s">
        <v>248</v>
      </c>
      <c r="C107" s="2">
        <v>3221</v>
      </c>
      <c r="D107" s="20" t="s">
        <v>31</v>
      </c>
      <c r="E107" s="20">
        <v>38.078600000000002</v>
      </c>
      <c r="F107" s="30">
        <f t="shared" si="1"/>
        <v>122651.17060000001</v>
      </c>
    </row>
    <row r="108" spans="1:6" ht="45" x14ac:dyDescent="0.25">
      <c r="A108" s="20" t="s">
        <v>2029</v>
      </c>
      <c r="B108" s="20" t="s">
        <v>2030</v>
      </c>
      <c r="C108" s="2">
        <v>240</v>
      </c>
      <c r="D108" s="20" t="s">
        <v>31</v>
      </c>
      <c r="E108" s="20">
        <v>21.05</v>
      </c>
      <c r="F108" s="30">
        <f t="shared" si="1"/>
        <v>5052</v>
      </c>
    </row>
    <row r="109" spans="1:6" ht="60" x14ac:dyDescent="0.25">
      <c r="A109" s="20" t="s">
        <v>2031</v>
      </c>
      <c r="B109" s="20" t="s">
        <v>2032</v>
      </c>
      <c r="C109" s="2">
        <v>600</v>
      </c>
      <c r="D109" s="20" t="s">
        <v>31</v>
      </c>
      <c r="E109" s="20">
        <v>76.7</v>
      </c>
      <c r="F109" s="30">
        <f t="shared" si="1"/>
        <v>46020</v>
      </c>
    </row>
    <row r="110" spans="1:6" ht="90" x14ac:dyDescent="0.25">
      <c r="A110" s="20" t="s">
        <v>249</v>
      </c>
      <c r="B110" s="20" t="s">
        <v>250</v>
      </c>
      <c r="C110" s="2">
        <v>933</v>
      </c>
      <c r="D110" s="20" t="s">
        <v>178</v>
      </c>
      <c r="E110" s="20">
        <v>78.2</v>
      </c>
      <c r="F110" s="30">
        <f t="shared" si="1"/>
        <v>72960.600000000006</v>
      </c>
    </row>
    <row r="111" spans="1:6" ht="45" x14ac:dyDescent="0.25">
      <c r="A111" s="20" t="s">
        <v>251</v>
      </c>
      <c r="B111" s="20" t="s">
        <v>252</v>
      </c>
      <c r="C111" s="2">
        <v>231</v>
      </c>
      <c r="D111" s="20" t="s">
        <v>31</v>
      </c>
      <c r="E111" s="20">
        <v>120</v>
      </c>
      <c r="F111" s="30">
        <f t="shared" si="1"/>
        <v>27720</v>
      </c>
    </row>
    <row r="112" spans="1:6" ht="45" x14ac:dyDescent="0.25">
      <c r="A112" s="20" t="s">
        <v>253</v>
      </c>
      <c r="B112" s="20" t="s">
        <v>254</v>
      </c>
      <c r="C112" s="2">
        <v>108</v>
      </c>
      <c r="D112" s="20" t="s">
        <v>31</v>
      </c>
      <c r="E112" s="20">
        <v>108</v>
      </c>
      <c r="F112" s="30">
        <f t="shared" si="1"/>
        <v>11664</v>
      </c>
    </row>
    <row r="113" spans="1:6" ht="75" x14ac:dyDescent="0.25">
      <c r="A113" s="20" t="s">
        <v>255</v>
      </c>
      <c r="B113" s="20" t="s">
        <v>256</v>
      </c>
      <c r="C113" s="2">
        <v>147</v>
      </c>
      <c r="D113" s="20" t="s">
        <v>31</v>
      </c>
      <c r="E113" s="20">
        <v>253.7</v>
      </c>
      <c r="F113" s="30">
        <f t="shared" si="1"/>
        <v>37293.9</v>
      </c>
    </row>
    <row r="114" spans="1:6" ht="30" x14ac:dyDescent="0.25">
      <c r="A114" s="20" t="s">
        <v>257</v>
      </c>
      <c r="B114" s="20" t="s">
        <v>258</v>
      </c>
      <c r="C114" s="2">
        <v>548</v>
      </c>
      <c r="D114" s="20" t="s">
        <v>31</v>
      </c>
      <c r="E114" s="20">
        <v>56.64</v>
      </c>
      <c r="F114" s="30">
        <f t="shared" si="1"/>
        <v>31038.720000000001</v>
      </c>
    </row>
    <row r="115" spans="1:6" ht="30" x14ac:dyDescent="0.25">
      <c r="A115" s="20" t="s">
        <v>259</v>
      </c>
      <c r="B115" s="20" t="s">
        <v>260</v>
      </c>
      <c r="C115" s="2">
        <v>270</v>
      </c>
      <c r="D115" s="20" t="s">
        <v>178</v>
      </c>
      <c r="E115" s="20">
        <v>129.80000000000001</v>
      </c>
      <c r="F115" s="30">
        <f t="shared" si="1"/>
        <v>35046</v>
      </c>
    </row>
    <row r="116" spans="1:6" ht="30" x14ac:dyDescent="0.25">
      <c r="A116" s="20" t="s">
        <v>261</v>
      </c>
      <c r="B116" s="20" t="s">
        <v>262</v>
      </c>
      <c r="C116" s="2">
        <v>35</v>
      </c>
      <c r="D116" s="20" t="s">
        <v>31</v>
      </c>
      <c r="E116" s="20">
        <v>225</v>
      </c>
      <c r="F116" s="30">
        <f t="shared" si="1"/>
        <v>7875</v>
      </c>
    </row>
    <row r="117" spans="1:6" ht="45" x14ac:dyDescent="0.25">
      <c r="A117" s="20" t="s">
        <v>263</v>
      </c>
      <c r="B117" s="20" t="s">
        <v>264</v>
      </c>
      <c r="C117" s="2">
        <v>229</v>
      </c>
      <c r="D117" s="20" t="s">
        <v>31</v>
      </c>
      <c r="E117" s="20">
        <v>92.04</v>
      </c>
      <c r="F117" s="30">
        <f t="shared" si="1"/>
        <v>21077.16</v>
      </c>
    </row>
    <row r="118" spans="1:6" ht="45" x14ac:dyDescent="0.25">
      <c r="A118" s="20" t="s">
        <v>2033</v>
      </c>
      <c r="B118" s="20" t="s">
        <v>2034</v>
      </c>
      <c r="C118" s="2">
        <v>450</v>
      </c>
      <c r="D118" s="20" t="s">
        <v>2035</v>
      </c>
      <c r="E118" s="20">
        <v>68.42</v>
      </c>
      <c r="F118" s="30">
        <f t="shared" si="1"/>
        <v>30789</v>
      </c>
    </row>
    <row r="119" spans="1:6" x14ac:dyDescent="0.25">
      <c r="A119" s="31" t="s">
        <v>267</v>
      </c>
      <c r="B119" s="32" t="s">
        <v>268</v>
      </c>
      <c r="C119" s="2">
        <v>3304</v>
      </c>
      <c r="D119" s="20" t="s">
        <v>31</v>
      </c>
      <c r="E119" s="32">
        <v>108.00539999999999</v>
      </c>
      <c r="F119" s="30">
        <f t="shared" si="1"/>
        <v>356849.84159999999</v>
      </c>
    </row>
    <row r="120" spans="1:6" x14ac:dyDescent="0.25">
      <c r="A120" s="33" t="s">
        <v>269</v>
      </c>
      <c r="B120" s="34" t="s">
        <v>270</v>
      </c>
      <c r="C120" s="2">
        <v>2356</v>
      </c>
      <c r="D120" s="20" t="s">
        <v>31</v>
      </c>
      <c r="E120" s="34">
        <v>116.997</v>
      </c>
      <c r="F120" s="30">
        <f t="shared" si="1"/>
        <v>275644.93199999997</v>
      </c>
    </row>
    <row r="121" spans="1:6" ht="30" x14ac:dyDescent="0.25">
      <c r="A121" s="20" t="s">
        <v>271</v>
      </c>
      <c r="B121" s="20" t="s">
        <v>272</v>
      </c>
      <c r="C121" s="2">
        <v>828</v>
      </c>
      <c r="D121" s="20" t="s">
        <v>31</v>
      </c>
      <c r="E121" s="20">
        <v>31.494199999999999</v>
      </c>
      <c r="F121" s="30">
        <f t="shared" si="1"/>
        <v>26077.1976</v>
      </c>
    </row>
    <row r="122" spans="1:6" ht="30" x14ac:dyDescent="0.25">
      <c r="A122" s="20" t="s">
        <v>273</v>
      </c>
      <c r="B122" s="20" t="s">
        <v>274</v>
      </c>
      <c r="C122" s="2"/>
      <c r="D122" s="20" t="s">
        <v>31</v>
      </c>
      <c r="E122" s="20">
        <v>682.27</v>
      </c>
      <c r="F122" s="30">
        <f t="shared" si="1"/>
        <v>0</v>
      </c>
    </row>
    <row r="123" spans="1:6" ht="45" x14ac:dyDescent="0.25">
      <c r="A123" s="20" t="s">
        <v>275</v>
      </c>
      <c r="B123" s="20" t="s">
        <v>276</v>
      </c>
      <c r="C123" s="2">
        <v>53</v>
      </c>
      <c r="D123" s="20" t="s">
        <v>31</v>
      </c>
      <c r="E123" s="20">
        <v>189.72</v>
      </c>
      <c r="F123" s="30">
        <f t="shared" si="1"/>
        <v>10055.16</v>
      </c>
    </row>
    <row r="124" spans="1:6" ht="30" x14ac:dyDescent="0.25">
      <c r="A124" s="20" t="s">
        <v>277</v>
      </c>
      <c r="B124" s="20" t="s">
        <v>278</v>
      </c>
      <c r="C124" s="2">
        <v>776</v>
      </c>
      <c r="D124" s="20" t="s">
        <v>31</v>
      </c>
      <c r="E124" s="20">
        <v>130.28380000000001</v>
      </c>
      <c r="F124" s="30">
        <f t="shared" si="1"/>
        <v>101100.22880000001</v>
      </c>
    </row>
    <row r="125" spans="1:6" ht="30" x14ac:dyDescent="0.25">
      <c r="A125" s="20" t="s">
        <v>2036</v>
      </c>
      <c r="B125" s="20" t="s">
        <v>2037</v>
      </c>
      <c r="C125" s="2">
        <v>433</v>
      </c>
      <c r="D125" s="20" t="s">
        <v>31</v>
      </c>
      <c r="E125" s="20">
        <v>150.44999999999999</v>
      </c>
      <c r="F125" s="30">
        <f t="shared" si="1"/>
        <v>65144.85</v>
      </c>
    </row>
    <row r="126" spans="1:6" ht="30" x14ac:dyDescent="0.25">
      <c r="A126" s="20" t="s">
        <v>279</v>
      </c>
      <c r="B126" s="20" t="s">
        <v>280</v>
      </c>
      <c r="C126" s="29">
        <v>144</v>
      </c>
      <c r="D126" s="20" t="s">
        <v>31</v>
      </c>
      <c r="E126" s="20">
        <v>89</v>
      </c>
      <c r="F126" s="30">
        <f t="shared" si="1"/>
        <v>12816</v>
      </c>
    </row>
    <row r="127" spans="1:6" ht="30" x14ac:dyDescent="0.25">
      <c r="A127" s="20" t="s">
        <v>281</v>
      </c>
      <c r="B127" s="20" t="s">
        <v>282</v>
      </c>
      <c r="C127" s="29">
        <v>93</v>
      </c>
      <c r="D127" s="20" t="s">
        <v>31</v>
      </c>
      <c r="E127" s="20">
        <v>42</v>
      </c>
      <c r="F127" s="30">
        <f t="shared" si="1"/>
        <v>3906</v>
      </c>
    </row>
    <row r="128" spans="1:6" ht="30" x14ac:dyDescent="0.25">
      <c r="A128" s="20" t="s">
        <v>283</v>
      </c>
      <c r="B128" s="20" t="s">
        <v>284</v>
      </c>
      <c r="C128" s="29">
        <v>1111</v>
      </c>
      <c r="D128" s="20" t="s">
        <v>31</v>
      </c>
      <c r="E128" s="20">
        <v>68.994600000000005</v>
      </c>
      <c r="F128" s="30">
        <f t="shared" si="1"/>
        <v>76653.000599999999</v>
      </c>
    </row>
    <row r="129" spans="1:6" ht="45" x14ac:dyDescent="0.25">
      <c r="A129" s="20" t="s">
        <v>285</v>
      </c>
      <c r="B129" s="20" t="s">
        <v>286</v>
      </c>
      <c r="C129" s="29">
        <v>390</v>
      </c>
      <c r="D129" s="20" t="s">
        <v>31</v>
      </c>
      <c r="E129" s="20">
        <v>1</v>
      </c>
      <c r="F129" s="30">
        <f t="shared" si="1"/>
        <v>390</v>
      </c>
    </row>
    <row r="130" spans="1:6" ht="75" x14ac:dyDescent="0.25">
      <c r="A130" s="20" t="s">
        <v>287</v>
      </c>
      <c r="B130" s="20" t="s">
        <v>288</v>
      </c>
      <c r="C130" s="29">
        <v>10</v>
      </c>
      <c r="D130" s="20" t="s">
        <v>31</v>
      </c>
      <c r="E130" s="20">
        <v>1</v>
      </c>
      <c r="F130" s="30">
        <f t="shared" si="1"/>
        <v>10</v>
      </c>
    </row>
    <row r="131" spans="1:6" ht="45" x14ac:dyDescent="0.25">
      <c r="A131" s="20" t="s">
        <v>2038</v>
      </c>
      <c r="B131" s="20" t="s">
        <v>2039</v>
      </c>
      <c r="C131" s="20">
        <v>1500</v>
      </c>
      <c r="D131" s="20" t="s">
        <v>31</v>
      </c>
      <c r="E131" s="20">
        <v>95.58</v>
      </c>
      <c r="F131" s="30">
        <f t="shared" si="1"/>
        <v>143370</v>
      </c>
    </row>
    <row r="132" spans="1:6" x14ac:dyDescent="0.25">
      <c r="A132" s="2"/>
      <c r="B132" s="2"/>
      <c r="C132" s="2"/>
      <c r="D132" s="2"/>
      <c r="E132" s="2"/>
      <c r="F132" s="35">
        <f>SUM(F73:F131)</f>
        <v>3053968.2776000006</v>
      </c>
    </row>
    <row r="137" spans="1:6" x14ac:dyDescent="0.25">
      <c r="A137" s="2"/>
      <c r="B137" s="2"/>
      <c r="C137" s="2"/>
      <c r="D137" s="2"/>
      <c r="E137" s="2"/>
      <c r="F137" s="23"/>
    </row>
    <row r="138" spans="1:6" ht="15.75" x14ac:dyDescent="0.25">
      <c r="A138" s="17" t="s">
        <v>20</v>
      </c>
      <c r="B138" s="17"/>
      <c r="C138" s="17"/>
      <c r="D138" s="17"/>
      <c r="E138" s="17"/>
      <c r="F138" s="17"/>
    </row>
    <row r="139" spans="1:6" ht="15.75" x14ac:dyDescent="0.25">
      <c r="A139" s="17" t="s">
        <v>1</v>
      </c>
      <c r="B139" s="17"/>
      <c r="C139" s="17"/>
      <c r="D139" s="17"/>
      <c r="E139" s="17"/>
      <c r="F139" s="17"/>
    </row>
    <row r="140" spans="1:6" ht="15.75" x14ac:dyDescent="0.25">
      <c r="A140" s="17" t="s">
        <v>21</v>
      </c>
      <c r="B140" s="17"/>
      <c r="C140" s="17"/>
      <c r="D140" s="17"/>
      <c r="E140" s="17"/>
      <c r="F140" s="17"/>
    </row>
    <row r="141" spans="1:6" ht="15.75" x14ac:dyDescent="0.25">
      <c r="A141" s="24" t="s">
        <v>2464</v>
      </c>
      <c r="B141" s="24"/>
      <c r="C141" s="24"/>
      <c r="D141" s="24"/>
      <c r="E141" s="24"/>
      <c r="F141" s="24"/>
    </row>
    <row r="142" spans="1:6" ht="15.75" x14ac:dyDescent="0.25">
      <c r="A142" s="25" t="s">
        <v>179</v>
      </c>
      <c r="B142" s="25"/>
      <c r="C142" s="25"/>
      <c r="D142" s="25"/>
      <c r="E142" s="25"/>
      <c r="F142" s="25"/>
    </row>
    <row r="143" spans="1:6" ht="30" x14ac:dyDescent="0.25">
      <c r="A143" s="26" t="s">
        <v>24</v>
      </c>
      <c r="B143" s="26" t="s">
        <v>25</v>
      </c>
      <c r="C143" s="27" t="s">
        <v>2444</v>
      </c>
      <c r="D143" s="26" t="s">
        <v>27</v>
      </c>
      <c r="E143" s="26" t="s">
        <v>28</v>
      </c>
      <c r="F143" s="28" t="s">
        <v>8</v>
      </c>
    </row>
    <row r="144" spans="1:6" ht="39" x14ac:dyDescent="0.25">
      <c r="A144" s="89" t="s">
        <v>2465</v>
      </c>
      <c r="B144" s="89" t="s">
        <v>2466</v>
      </c>
      <c r="C144" s="56">
        <v>42</v>
      </c>
      <c r="D144" s="20" t="s">
        <v>31</v>
      </c>
      <c r="E144" s="89">
        <v>1</v>
      </c>
      <c r="F144" s="90">
        <f>C144*E144</f>
        <v>42</v>
      </c>
    </row>
    <row r="145" spans="1:6" ht="26.25" x14ac:dyDescent="0.25">
      <c r="A145" s="89" t="s">
        <v>2467</v>
      </c>
      <c r="B145" s="89" t="s">
        <v>2468</v>
      </c>
      <c r="C145" s="56">
        <v>564</v>
      </c>
      <c r="D145" s="20" t="s">
        <v>31</v>
      </c>
      <c r="E145" s="89">
        <v>37.75</v>
      </c>
      <c r="F145" s="90">
        <f>C145*E145</f>
        <v>21291</v>
      </c>
    </row>
    <row r="146" spans="1:6" ht="30" x14ac:dyDescent="0.25">
      <c r="A146" s="20" t="s">
        <v>180</v>
      </c>
      <c r="B146" s="20" t="s">
        <v>181</v>
      </c>
      <c r="C146" s="2">
        <v>672</v>
      </c>
      <c r="D146" s="20" t="s">
        <v>31</v>
      </c>
      <c r="E146" s="20">
        <v>10.62</v>
      </c>
      <c r="F146" s="30">
        <f>C146*E146</f>
        <v>7136.6399999999994</v>
      </c>
    </row>
    <row r="147" spans="1:6" ht="30" x14ac:dyDescent="0.25">
      <c r="A147" s="20" t="s">
        <v>182</v>
      </c>
      <c r="B147" s="20" t="s">
        <v>183</v>
      </c>
      <c r="C147" s="2">
        <v>642</v>
      </c>
      <c r="D147" s="20" t="s">
        <v>31</v>
      </c>
      <c r="E147" s="20">
        <v>62.492800000000003</v>
      </c>
      <c r="F147" s="30">
        <f t="shared" ref="F147:F199" si="2">C147*E147</f>
        <v>40120.3776</v>
      </c>
    </row>
    <row r="148" spans="1:6" ht="30" x14ac:dyDescent="0.25">
      <c r="A148" s="20" t="s">
        <v>184</v>
      </c>
      <c r="B148" s="20" t="s">
        <v>185</v>
      </c>
      <c r="C148" s="2">
        <v>1052</v>
      </c>
      <c r="D148" s="20" t="s">
        <v>186</v>
      </c>
      <c r="E148" s="20">
        <v>253.64099999999999</v>
      </c>
      <c r="F148" s="30">
        <f t="shared" si="2"/>
        <v>266830.33199999999</v>
      </c>
    </row>
    <row r="149" spans="1:6" ht="30" x14ac:dyDescent="0.25">
      <c r="A149" s="20" t="s">
        <v>187</v>
      </c>
      <c r="B149" s="20" t="s">
        <v>188</v>
      </c>
      <c r="C149" s="2">
        <v>408</v>
      </c>
      <c r="D149" s="20" t="s">
        <v>31</v>
      </c>
      <c r="E149" s="20">
        <v>13.79</v>
      </c>
      <c r="F149" s="30">
        <f t="shared" si="2"/>
        <v>5626.32</v>
      </c>
    </row>
    <row r="150" spans="1:6" ht="30" x14ac:dyDescent="0.25">
      <c r="A150" s="20" t="s">
        <v>189</v>
      </c>
      <c r="B150" s="20" t="s">
        <v>190</v>
      </c>
      <c r="C150" s="2">
        <v>69</v>
      </c>
      <c r="D150" s="20" t="s">
        <v>31</v>
      </c>
      <c r="E150" s="20">
        <v>72.989999999999995</v>
      </c>
      <c r="F150" s="30">
        <f t="shared" si="2"/>
        <v>5036.3099999999995</v>
      </c>
    </row>
    <row r="151" spans="1:6" ht="75" x14ac:dyDescent="0.25">
      <c r="A151" s="20" t="s">
        <v>191</v>
      </c>
      <c r="B151" s="20" t="s">
        <v>192</v>
      </c>
      <c r="C151" s="2">
        <v>1206</v>
      </c>
      <c r="D151" s="20" t="s">
        <v>31</v>
      </c>
      <c r="E151" s="20">
        <v>31.494199999999999</v>
      </c>
      <c r="F151" s="30">
        <f t="shared" si="2"/>
        <v>37982.0052</v>
      </c>
    </row>
    <row r="152" spans="1:6" ht="75" x14ac:dyDescent="0.25">
      <c r="A152" s="20" t="s">
        <v>193</v>
      </c>
      <c r="B152" s="20" t="s">
        <v>194</v>
      </c>
      <c r="C152" s="2">
        <v>885</v>
      </c>
      <c r="D152" s="20" t="s">
        <v>31</v>
      </c>
      <c r="E152" s="20">
        <v>38.078600000000002</v>
      </c>
      <c r="F152" s="30">
        <f t="shared" si="2"/>
        <v>33699.561000000002</v>
      </c>
    </row>
    <row r="153" spans="1:6" ht="45" x14ac:dyDescent="0.25">
      <c r="A153" s="20" t="s">
        <v>195</v>
      </c>
      <c r="B153" s="20" t="s">
        <v>196</v>
      </c>
      <c r="C153" s="2">
        <v>177</v>
      </c>
      <c r="D153" s="20" t="s">
        <v>31</v>
      </c>
      <c r="E153" s="20">
        <v>63.72</v>
      </c>
      <c r="F153" s="30">
        <f t="shared" si="2"/>
        <v>11278.44</v>
      </c>
    </row>
    <row r="154" spans="1:6" ht="30" x14ac:dyDescent="0.25">
      <c r="A154" s="20" t="s">
        <v>2025</v>
      </c>
      <c r="B154" s="20" t="s">
        <v>2026</v>
      </c>
      <c r="C154" s="2">
        <v>182</v>
      </c>
      <c r="D154" s="20" t="s">
        <v>31</v>
      </c>
      <c r="E154" s="20">
        <v>405</v>
      </c>
      <c r="F154" s="30">
        <f t="shared" si="2"/>
        <v>73710</v>
      </c>
    </row>
    <row r="155" spans="1:6" ht="45" x14ac:dyDescent="0.25">
      <c r="A155" s="20" t="s">
        <v>199</v>
      </c>
      <c r="B155" s="20" t="s">
        <v>200</v>
      </c>
      <c r="C155" s="2">
        <v>84</v>
      </c>
      <c r="D155" s="20" t="s">
        <v>31</v>
      </c>
      <c r="E155" s="20">
        <v>65.442800000000005</v>
      </c>
      <c r="F155" s="30">
        <f t="shared" si="2"/>
        <v>5497.1952000000001</v>
      </c>
    </row>
    <row r="156" spans="1:6" ht="45" x14ac:dyDescent="0.25">
      <c r="A156" s="20" t="s">
        <v>201</v>
      </c>
      <c r="B156" s="20" t="s">
        <v>202</v>
      </c>
      <c r="C156" s="2">
        <v>2</v>
      </c>
      <c r="D156" s="20" t="s">
        <v>31</v>
      </c>
      <c r="E156" s="20">
        <v>3186</v>
      </c>
      <c r="F156" s="30">
        <f t="shared" si="2"/>
        <v>6372</v>
      </c>
    </row>
    <row r="157" spans="1:6" ht="30" x14ac:dyDescent="0.25">
      <c r="A157" s="20" t="s">
        <v>203</v>
      </c>
      <c r="B157" s="20" t="s">
        <v>204</v>
      </c>
      <c r="C157" s="2">
        <v>150</v>
      </c>
      <c r="D157" s="20" t="s">
        <v>31</v>
      </c>
      <c r="E157" s="20">
        <v>175.52500000000001</v>
      </c>
      <c r="F157" s="30">
        <f t="shared" si="2"/>
        <v>26328.75</v>
      </c>
    </row>
    <row r="158" spans="1:6" ht="30" x14ac:dyDescent="0.25">
      <c r="A158" s="20" t="s">
        <v>205</v>
      </c>
      <c r="B158" s="20" t="s">
        <v>206</v>
      </c>
      <c r="C158" s="2">
        <v>10</v>
      </c>
      <c r="D158" s="20" t="s">
        <v>31</v>
      </c>
      <c r="E158" s="20">
        <v>82.6</v>
      </c>
      <c r="F158" s="30">
        <f t="shared" si="2"/>
        <v>826</v>
      </c>
    </row>
    <row r="159" spans="1:6" ht="60" x14ac:dyDescent="0.25">
      <c r="A159" s="20" t="s">
        <v>2027</v>
      </c>
      <c r="B159" s="20" t="s">
        <v>2028</v>
      </c>
      <c r="C159" s="2">
        <v>376</v>
      </c>
      <c r="D159" s="20" t="s">
        <v>31</v>
      </c>
      <c r="E159" s="20">
        <v>45</v>
      </c>
      <c r="F159" s="30">
        <f t="shared" si="2"/>
        <v>16920</v>
      </c>
    </row>
    <row r="160" spans="1:6" ht="30" x14ac:dyDescent="0.25">
      <c r="A160" s="20" t="s">
        <v>207</v>
      </c>
      <c r="B160" s="20" t="s">
        <v>208</v>
      </c>
      <c r="C160" s="2">
        <v>1455</v>
      </c>
      <c r="D160" s="20" t="s">
        <v>40</v>
      </c>
      <c r="E160" s="20">
        <v>35.222999999999999</v>
      </c>
      <c r="F160" s="30">
        <f t="shared" si="2"/>
        <v>51249.464999999997</v>
      </c>
    </row>
    <row r="161" spans="1:6" ht="60" x14ac:dyDescent="0.25">
      <c r="A161" s="20" t="s">
        <v>209</v>
      </c>
      <c r="B161" s="20" t="s">
        <v>210</v>
      </c>
      <c r="C161" s="2">
        <v>39</v>
      </c>
      <c r="D161" s="20" t="s">
        <v>31</v>
      </c>
      <c r="E161" s="20">
        <v>950</v>
      </c>
      <c r="F161" s="30">
        <f t="shared" si="2"/>
        <v>37050</v>
      </c>
    </row>
    <row r="162" spans="1:6" ht="45" x14ac:dyDescent="0.25">
      <c r="A162" s="20" t="s">
        <v>211</v>
      </c>
      <c r="B162" s="20" t="s">
        <v>212</v>
      </c>
      <c r="C162" s="2">
        <v>22</v>
      </c>
      <c r="D162" s="20" t="s">
        <v>31</v>
      </c>
      <c r="E162" s="20">
        <v>693.84</v>
      </c>
      <c r="F162" s="30">
        <f t="shared" si="2"/>
        <v>15264.480000000001</v>
      </c>
    </row>
    <row r="163" spans="1:6" ht="30" x14ac:dyDescent="0.25">
      <c r="A163" s="20" t="s">
        <v>213</v>
      </c>
      <c r="B163" s="20" t="s">
        <v>214</v>
      </c>
      <c r="C163" s="2">
        <v>651</v>
      </c>
      <c r="D163" s="20" t="s">
        <v>31</v>
      </c>
      <c r="E163" s="20">
        <v>128.80000000000001</v>
      </c>
      <c r="F163" s="30">
        <f t="shared" si="2"/>
        <v>83848.800000000003</v>
      </c>
    </row>
    <row r="164" spans="1:6" ht="30" x14ac:dyDescent="0.25">
      <c r="A164" s="20" t="s">
        <v>215</v>
      </c>
      <c r="B164" s="20" t="s">
        <v>216</v>
      </c>
      <c r="C164" s="2">
        <v>372</v>
      </c>
      <c r="D164" s="20" t="s">
        <v>31</v>
      </c>
      <c r="E164" s="20">
        <v>82.6</v>
      </c>
      <c r="F164" s="30">
        <f t="shared" si="2"/>
        <v>30727.199999999997</v>
      </c>
    </row>
    <row r="165" spans="1:6" ht="60" x14ac:dyDescent="0.25">
      <c r="A165" s="20" t="s">
        <v>217</v>
      </c>
      <c r="B165" s="20" t="s">
        <v>218</v>
      </c>
      <c r="C165" s="2">
        <v>68</v>
      </c>
      <c r="D165" s="20" t="s">
        <v>31</v>
      </c>
      <c r="E165" s="20">
        <v>142.62</v>
      </c>
      <c r="F165" s="30">
        <f t="shared" si="2"/>
        <v>9698.16</v>
      </c>
    </row>
    <row r="166" spans="1:6" ht="30" x14ac:dyDescent="0.25">
      <c r="A166" s="20" t="s">
        <v>219</v>
      </c>
      <c r="B166" s="20" t="s">
        <v>220</v>
      </c>
      <c r="C166" s="2">
        <v>508</v>
      </c>
      <c r="D166" s="20" t="s">
        <v>31</v>
      </c>
      <c r="E166" s="20">
        <v>17.809999999999999</v>
      </c>
      <c r="F166" s="30">
        <f t="shared" si="2"/>
        <v>9047.48</v>
      </c>
    </row>
    <row r="167" spans="1:6" ht="60" x14ac:dyDescent="0.25">
      <c r="A167" s="20" t="s">
        <v>221</v>
      </c>
      <c r="B167" s="20" t="s">
        <v>222</v>
      </c>
      <c r="C167" s="2">
        <v>4845</v>
      </c>
      <c r="D167" s="20" t="s">
        <v>31</v>
      </c>
      <c r="E167" s="20">
        <v>59</v>
      </c>
      <c r="F167" s="30">
        <f t="shared" si="2"/>
        <v>285855</v>
      </c>
    </row>
    <row r="168" spans="1:6" ht="45" x14ac:dyDescent="0.25">
      <c r="A168" s="20" t="s">
        <v>223</v>
      </c>
      <c r="B168" s="20" t="s">
        <v>224</v>
      </c>
      <c r="C168" s="2">
        <v>3053</v>
      </c>
      <c r="D168" s="20" t="s">
        <v>122</v>
      </c>
      <c r="E168" s="20">
        <v>26.55</v>
      </c>
      <c r="F168" s="30">
        <f t="shared" si="2"/>
        <v>81057.150000000009</v>
      </c>
    </row>
    <row r="169" spans="1:6" ht="45" x14ac:dyDescent="0.25">
      <c r="A169" s="20" t="s">
        <v>225</v>
      </c>
      <c r="B169" s="20" t="s">
        <v>226</v>
      </c>
      <c r="C169" s="2">
        <v>2643</v>
      </c>
      <c r="D169" s="20" t="s">
        <v>227</v>
      </c>
      <c r="E169" s="20">
        <v>26.55</v>
      </c>
      <c r="F169" s="30">
        <f t="shared" si="2"/>
        <v>70171.650000000009</v>
      </c>
    </row>
    <row r="170" spans="1:6" ht="60" x14ac:dyDescent="0.25">
      <c r="A170" s="20" t="s">
        <v>228</v>
      </c>
      <c r="B170" s="20" t="s">
        <v>229</v>
      </c>
      <c r="C170" s="2">
        <v>2397</v>
      </c>
      <c r="D170" s="20" t="s">
        <v>230</v>
      </c>
      <c r="E170" s="20">
        <v>26.55</v>
      </c>
      <c r="F170" s="30">
        <f t="shared" si="2"/>
        <v>63640.35</v>
      </c>
    </row>
    <row r="171" spans="1:6" ht="60" x14ac:dyDescent="0.25">
      <c r="A171" s="20" t="s">
        <v>233</v>
      </c>
      <c r="B171" s="20" t="s">
        <v>234</v>
      </c>
      <c r="C171" s="2">
        <v>58</v>
      </c>
      <c r="D171" s="20" t="s">
        <v>31</v>
      </c>
      <c r="E171" s="20">
        <v>135.00380000000001</v>
      </c>
      <c r="F171" s="30">
        <f t="shared" si="2"/>
        <v>7830.2204000000011</v>
      </c>
    </row>
    <row r="172" spans="1:6" ht="60" x14ac:dyDescent="0.25">
      <c r="A172" s="20" t="s">
        <v>235</v>
      </c>
      <c r="B172" s="20" t="s">
        <v>236</v>
      </c>
      <c r="C172" s="2">
        <v>9</v>
      </c>
      <c r="D172" s="20" t="s">
        <v>31</v>
      </c>
      <c r="E172" s="20">
        <v>405</v>
      </c>
      <c r="F172" s="30">
        <f t="shared" si="2"/>
        <v>3645</v>
      </c>
    </row>
    <row r="173" spans="1:6" ht="30" x14ac:dyDescent="0.25">
      <c r="A173" s="20" t="s">
        <v>237</v>
      </c>
      <c r="B173" s="20" t="s">
        <v>238</v>
      </c>
      <c r="C173" s="2">
        <v>150</v>
      </c>
      <c r="D173" s="20" t="s">
        <v>31</v>
      </c>
      <c r="E173" s="20">
        <v>24.28</v>
      </c>
      <c r="F173" s="30">
        <f t="shared" si="2"/>
        <v>3642</v>
      </c>
    </row>
    <row r="174" spans="1:6" ht="60" x14ac:dyDescent="0.25">
      <c r="A174" s="20" t="s">
        <v>241</v>
      </c>
      <c r="B174" s="20" t="s">
        <v>2469</v>
      </c>
      <c r="C174" s="2">
        <v>21</v>
      </c>
      <c r="D174" s="20" t="s">
        <v>31</v>
      </c>
      <c r="E174" s="20">
        <v>200.364</v>
      </c>
      <c r="F174" s="30">
        <f t="shared" si="2"/>
        <v>4207.6440000000002</v>
      </c>
    </row>
    <row r="175" spans="1:6" ht="60" x14ac:dyDescent="0.25">
      <c r="A175" s="20" t="s">
        <v>245</v>
      </c>
      <c r="B175" s="20" t="s">
        <v>246</v>
      </c>
      <c r="C175" s="2">
        <v>18</v>
      </c>
      <c r="D175" s="20" t="s">
        <v>178</v>
      </c>
      <c r="E175" s="20">
        <v>168.268</v>
      </c>
      <c r="F175" s="30">
        <f t="shared" si="2"/>
        <v>3028.8240000000001</v>
      </c>
    </row>
    <row r="176" spans="1:6" ht="30" x14ac:dyDescent="0.25">
      <c r="A176" s="20" t="s">
        <v>247</v>
      </c>
      <c r="B176" s="20" t="s">
        <v>248</v>
      </c>
      <c r="C176" s="2">
        <v>1989</v>
      </c>
      <c r="D176" s="20" t="s">
        <v>31</v>
      </c>
      <c r="E176" s="20">
        <v>38.078600000000002</v>
      </c>
      <c r="F176" s="30">
        <f t="shared" si="2"/>
        <v>75738.335399999996</v>
      </c>
    </row>
    <row r="177" spans="1:6" ht="45" x14ac:dyDescent="0.25">
      <c r="A177" s="20" t="s">
        <v>2029</v>
      </c>
      <c r="B177" s="20" t="s">
        <v>2030</v>
      </c>
      <c r="C177" s="2">
        <v>96</v>
      </c>
      <c r="D177" s="20" t="s">
        <v>31</v>
      </c>
      <c r="E177" s="20">
        <v>21.05</v>
      </c>
      <c r="F177" s="30">
        <f t="shared" si="2"/>
        <v>2020.8000000000002</v>
      </c>
    </row>
    <row r="178" spans="1:6" ht="60" x14ac:dyDescent="0.25">
      <c r="A178" s="20" t="s">
        <v>2031</v>
      </c>
      <c r="B178" s="20" t="s">
        <v>2032</v>
      </c>
      <c r="C178" s="2">
        <v>370</v>
      </c>
      <c r="D178" s="20" t="s">
        <v>31</v>
      </c>
      <c r="E178" s="20">
        <v>76.7</v>
      </c>
      <c r="F178" s="30">
        <f t="shared" si="2"/>
        <v>28379</v>
      </c>
    </row>
    <row r="179" spans="1:6" ht="45" x14ac:dyDescent="0.25">
      <c r="A179" s="20" t="s">
        <v>2470</v>
      </c>
      <c r="B179" s="20" t="s">
        <v>2471</v>
      </c>
      <c r="C179" s="2">
        <v>338</v>
      </c>
      <c r="D179" s="20" t="s">
        <v>31</v>
      </c>
      <c r="E179" s="20">
        <v>1</v>
      </c>
      <c r="F179" s="30">
        <f>C179*E179</f>
        <v>338</v>
      </c>
    </row>
    <row r="180" spans="1:6" ht="45" x14ac:dyDescent="0.25">
      <c r="A180" s="20" t="s">
        <v>251</v>
      </c>
      <c r="B180" s="20" t="s">
        <v>252</v>
      </c>
      <c r="C180" s="2">
        <v>225</v>
      </c>
      <c r="D180" s="20" t="s">
        <v>31</v>
      </c>
      <c r="E180" s="20">
        <v>120</v>
      </c>
      <c r="F180" s="30">
        <f t="shared" si="2"/>
        <v>27000</v>
      </c>
    </row>
    <row r="181" spans="1:6" ht="45" x14ac:dyDescent="0.25">
      <c r="A181" s="20" t="s">
        <v>253</v>
      </c>
      <c r="B181" s="20" t="s">
        <v>254</v>
      </c>
      <c r="C181" s="2">
        <v>108</v>
      </c>
      <c r="D181" s="20" t="s">
        <v>31</v>
      </c>
      <c r="E181" s="20">
        <v>108</v>
      </c>
      <c r="F181" s="30">
        <f t="shared" si="2"/>
        <v>11664</v>
      </c>
    </row>
    <row r="182" spans="1:6" ht="75" x14ac:dyDescent="0.25">
      <c r="A182" s="20" t="s">
        <v>255</v>
      </c>
      <c r="B182" s="20" t="s">
        <v>256</v>
      </c>
      <c r="C182" s="2">
        <v>136</v>
      </c>
      <c r="D182" s="20" t="s">
        <v>31</v>
      </c>
      <c r="E182" s="20">
        <v>253.7</v>
      </c>
      <c r="F182" s="30">
        <f t="shared" si="2"/>
        <v>34503.199999999997</v>
      </c>
    </row>
    <row r="183" spans="1:6" ht="30" x14ac:dyDescent="0.25">
      <c r="A183" s="20" t="s">
        <v>257</v>
      </c>
      <c r="B183" s="20" t="s">
        <v>258</v>
      </c>
      <c r="C183" s="2">
        <v>540</v>
      </c>
      <c r="D183" s="20" t="s">
        <v>31</v>
      </c>
      <c r="E183" s="20">
        <v>56.64</v>
      </c>
      <c r="F183" s="30">
        <f t="shared" si="2"/>
        <v>30585.599999999999</v>
      </c>
    </row>
    <row r="184" spans="1:6" ht="30" x14ac:dyDescent="0.25">
      <c r="A184" s="20" t="s">
        <v>261</v>
      </c>
      <c r="B184" s="20" t="s">
        <v>262</v>
      </c>
      <c r="C184" s="2">
        <v>35</v>
      </c>
      <c r="D184" s="20" t="s">
        <v>31</v>
      </c>
      <c r="E184" s="20">
        <v>225</v>
      </c>
      <c r="F184" s="30">
        <f t="shared" si="2"/>
        <v>7875</v>
      </c>
    </row>
    <row r="185" spans="1:6" ht="45" x14ac:dyDescent="0.25">
      <c r="A185" s="20" t="s">
        <v>263</v>
      </c>
      <c r="B185" s="20" t="s">
        <v>264</v>
      </c>
      <c r="C185" s="2">
        <v>220</v>
      </c>
      <c r="D185" s="20" t="s">
        <v>31</v>
      </c>
      <c r="E185" s="20">
        <v>92.04</v>
      </c>
      <c r="F185" s="30">
        <f t="shared" si="2"/>
        <v>20248.800000000003</v>
      </c>
    </row>
    <row r="186" spans="1:6" ht="45" x14ac:dyDescent="0.25">
      <c r="A186" s="54" t="s">
        <v>2033</v>
      </c>
      <c r="B186" s="54" t="s">
        <v>2034</v>
      </c>
      <c r="C186" s="2">
        <v>220</v>
      </c>
      <c r="D186" s="20" t="s">
        <v>2035</v>
      </c>
      <c r="E186" s="54">
        <v>68.42</v>
      </c>
      <c r="F186" s="30">
        <f t="shared" si="2"/>
        <v>15052.4</v>
      </c>
    </row>
    <row r="187" spans="1:6" x14ac:dyDescent="0.25">
      <c r="A187" s="91" t="s">
        <v>267</v>
      </c>
      <c r="B187" s="92" t="s">
        <v>268</v>
      </c>
      <c r="C187" s="2">
        <v>3103</v>
      </c>
      <c r="D187" s="20" t="s">
        <v>31</v>
      </c>
      <c r="E187" s="92">
        <v>108.00539999999999</v>
      </c>
      <c r="F187" s="30">
        <f t="shared" si="2"/>
        <v>335140.7562</v>
      </c>
    </row>
    <row r="188" spans="1:6" x14ac:dyDescent="0.25">
      <c r="A188" s="91" t="s">
        <v>269</v>
      </c>
      <c r="B188" s="92" t="s">
        <v>270</v>
      </c>
      <c r="C188" s="2">
        <v>2044</v>
      </c>
      <c r="D188" s="20" t="s">
        <v>31</v>
      </c>
      <c r="E188" s="92">
        <v>116.997</v>
      </c>
      <c r="F188" s="30">
        <f t="shared" si="2"/>
        <v>239141.86799999999</v>
      </c>
    </row>
    <row r="189" spans="1:6" ht="75" x14ac:dyDescent="0.25">
      <c r="A189" s="56" t="s">
        <v>265</v>
      </c>
      <c r="B189" s="56" t="s">
        <v>2472</v>
      </c>
      <c r="C189" s="2">
        <v>6</v>
      </c>
      <c r="D189" s="20" t="s">
        <v>31</v>
      </c>
      <c r="E189" s="56">
        <v>225</v>
      </c>
      <c r="F189" s="30">
        <f>C189*E189</f>
        <v>1350</v>
      </c>
    </row>
    <row r="190" spans="1:6" ht="30" x14ac:dyDescent="0.25">
      <c r="A190" s="20" t="s">
        <v>271</v>
      </c>
      <c r="B190" s="20" t="s">
        <v>272</v>
      </c>
      <c r="C190" s="2">
        <v>648</v>
      </c>
      <c r="D190" s="20" t="s">
        <v>31</v>
      </c>
      <c r="E190" s="20">
        <v>31.494199999999999</v>
      </c>
      <c r="F190" s="30">
        <f t="shared" si="2"/>
        <v>20408.241600000001</v>
      </c>
    </row>
    <row r="191" spans="1:6" ht="30" x14ac:dyDescent="0.25">
      <c r="A191" s="20" t="s">
        <v>273</v>
      </c>
      <c r="B191" s="20" t="s">
        <v>274</v>
      </c>
      <c r="C191" s="2">
        <v>30</v>
      </c>
      <c r="D191" s="20" t="s">
        <v>31</v>
      </c>
      <c r="E191" s="20">
        <v>682.27</v>
      </c>
      <c r="F191" s="30">
        <f t="shared" si="2"/>
        <v>20468.099999999999</v>
      </c>
    </row>
    <row r="192" spans="1:6" ht="45" x14ac:dyDescent="0.25">
      <c r="A192" s="20" t="s">
        <v>275</v>
      </c>
      <c r="B192" s="20" t="s">
        <v>276</v>
      </c>
      <c r="C192" s="2">
        <v>30</v>
      </c>
      <c r="D192" s="20" t="s">
        <v>31</v>
      </c>
      <c r="E192" s="20">
        <v>189.72</v>
      </c>
      <c r="F192" s="30">
        <f t="shared" si="2"/>
        <v>5691.6</v>
      </c>
    </row>
    <row r="193" spans="1:6" ht="30" x14ac:dyDescent="0.25">
      <c r="A193" s="20" t="s">
        <v>277</v>
      </c>
      <c r="B193" s="20" t="s">
        <v>278</v>
      </c>
      <c r="C193" s="2">
        <v>686</v>
      </c>
      <c r="D193" s="20" t="s">
        <v>31</v>
      </c>
      <c r="E193" s="20">
        <v>130.28380000000001</v>
      </c>
      <c r="F193" s="30">
        <f t="shared" si="2"/>
        <v>89374.68680000001</v>
      </c>
    </row>
    <row r="194" spans="1:6" ht="30" x14ac:dyDescent="0.25">
      <c r="A194" s="20" t="s">
        <v>2036</v>
      </c>
      <c r="B194" s="20" t="s">
        <v>2037</v>
      </c>
      <c r="C194" s="2">
        <v>244</v>
      </c>
      <c r="D194" s="20" t="s">
        <v>31</v>
      </c>
      <c r="E194" s="20">
        <v>150.44999999999999</v>
      </c>
      <c r="F194" s="30">
        <f t="shared" si="2"/>
        <v>36709.799999999996</v>
      </c>
    </row>
    <row r="195" spans="1:6" ht="30" x14ac:dyDescent="0.25">
      <c r="A195" s="20" t="s">
        <v>279</v>
      </c>
      <c r="B195" s="20" t="s">
        <v>280</v>
      </c>
      <c r="C195" s="29">
        <v>139</v>
      </c>
      <c r="D195" s="20" t="s">
        <v>31</v>
      </c>
      <c r="E195" s="20">
        <v>89</v>
      </c>
      <c r="F195" s="30">
        <f t="shared" si="2"/>
        <v>12371</v>
      </c>
    </row>
    <row r="196" spans="1:6" ht="30" x14ac:dyDescent="0.25">
      <c r="A196" s="20" t="s">
        <v>281</v>
      </c>
      <c r="B196" s="20" t="s">
        <v>282</v>
      </c>
      <c r="C196" s="29">
        <v>93</v>
      </c>
      <c r="D196" s="20" t="s">
        <v>31</v>
      </c>
      <c r="E196" s="20">
        <v>42</v>
      </c>
      <c r="F196" s="30">
        <f t="shared" si="2"/>
        <v>3906</v>
      </c>
    </row>
    <row r="197" spans="1:6" ht="30" x14ac:dyDescent="0.25">
      <c r="A197" s="20" t="s">
        <v>283</v>
      </c>
      <c r="B197" s="20" t="s">
        <v>284</v>
      </c>
      <c r="C197" s="29">
        <v>1096</v>
      </c>
      <c r="D197" s="20" t="s">
        <v>31</v>
      </c>
      <c r="E197" s="20">
        <v>68.994600000000005</v>
      </c>
      <c r="F197" s="30">
        <f t="shared" si="2"/>
        <v>75618.081600000005</v>
      </c>
    </row>
    <row r="198" spans="1:6" ht="45" x14ac:dyDescent="0.25">
      <c r="A198" s="20" t="s">
        <v>285</v>
      </c>
      <c r="B198" s="20" t="s">
        <v>286</v>
      </c>
      <c r="C198" s="29">
        <v>390</v>
      </c>
      <c r="D198" s="20" t="s">
        <v>31</v>
      </c>
      <c r="E198" s="20">
        <v>1</v>
      </c>
      <c r="F198" s="30">
        <f t="shared" si="2"/>
        <v>390</v>
      </c>
    </row>
    <row r="199" spans="1:6" ht="45" x14ac:dyDescent="0.25">
      <c r="A199" s="20" t="s">
        <v>2038</v>
      </c>
      <c r="B199" s="20" t="s">
        <v>2039</v>
      </c>
      <c r="C199" s="20">
        <v>1500</v>
      </c>
      <c r="D199" s="20" t="s">
        <v>31</v>
      </c>
      <c r="E199" s="20">
        <v>95.58</v>
      </c>
      <c r="F199" s="30">
        <f t="shared" si="2"/>
        <v>143370</v>
      </c>
    </row>
    <row r="200" spans="1:6" x14ac:dyDescent="0.25">
      <c r="A200" s="2"/>
      <c r="B200" s="2"/>
      <c r="C200" s="2"/>
      <c r="D200" s="2"/>
      <c r="E200" s="2"/>
      <c r="F200" s="88">
        <f>SUM(F144:F199)</f>
        <v>2556005.6239999994</v>
      </c>
    </row>
  </sheetData>
  <mergeCells count="15">
    <mergeCell ref="A140:F140"/>
    <mergeCell ref="A141:F141"/>
    <mergeCell ref="A142:F142"/>
    <mergeCell ref="A68:F68"/>
    <mergeCell ref="A69:F69"/>
    <mergeCell ref="A70:F70"/>
    <mergeCell ref="A71:F71"/>
    <mergeCell ref="A138:F138"/>
    <mergeCell ref="A139:F139"/>
    <mergeCell ref="A2:F2"/>
    <mergeCell ref="A3:F3"/>
    <mergeCell ref="A4:F4"/>
    <mergeCell ref="A5:F5"/>
    <mergeCell ref="A6:F6"/>
    <mergeCell ref="A67:F67"/>
  </mergeCells>
  <pageMargins left="0.7" right="0.7" top="0.75" bottom="0.75" header="0.3" footer="0.3"/>
  <pageSetup paperSize="9"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0"/>
  <sheetViews>
    <sheetView view="pageLayout" topLeftCell="A46" zoomScaleNormal="100" workbookViewId="0">
      <selection activeCell="H7" sqref="H7"/>
    </sheetView>
  </sheetViews>
  <sheetFormatPr baseColWidth="10" defaultRowHeight="15" x14ac:dyDescent="0.25"/>
  <cols>
    <col min="2" max="2" width="22.7109375" customWidth="1"/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8.75" x14ac:dyDescent="0.3">
      <c r="A5" s="36" t="s">
        <v>289</v>
      </c>
      <c r="B5" s="36"/>
      <c r="C5" s="36"/>
      <c r="D5" s="36"/>
      <c r="E5" s="36"/>
      <c r="F5" s="36"/>
    </row>
    <row r="6" spans="1:6" ht="18.75" x14ac:dyDescent="0.3">
      <c r="A6" s="37" t="s">
        <v>290</v>
      </c>
      <c r="B6" s="37"/>
      <c r="C6" s="37"/>
      <c r="D6" s="37"/>
      <c r="E6" s="37"/>
      <c r="F6" s="37"/>
    </row>
    <row r="7" spans="1:6" ht="30" x14ac:dyDescent="0.25">
      <c r="A7" s="38" t="s">
        <v>24</v>
      </c>
      <c r="B7" s="39" t="s">
        <v>25</v>
      </c>
      <c r="C7" s="40" t="s">
        <v>291</v>
      </c>
      <c r="D7" s="39" t="s">
        <v>27</v>
      </c>
      <c r="E7" s="39" t="s">
        <v>28</v>
      </c>
      <c r="F7" s="41" t="s">
        <v>8</v>
      </c>
    </row>
    <row r="8" spans="1:6" ht="30" x14ac:dyDescent="0.25">
      <c r="A8" s="42" t="s">
        <v>292</v>
      </c>
      <c r="B8" s="43" t="s">
        <v>293</v>
      </c>
      <c r="C8" s="43">
        <v>7</v>
      </c>
      <c r="D8" s="43" t="s">
        <v>31</v>
      </c>
      <c r="E8" s="43">
        <v>276.12</v>
      </c>
      <c r="F8" s="44">
        <f t="shared" ref="F8:F71" si="0">C8*E8</f>
        <v>1932.8400000000001</v>
      </c>
    </row>
    <row r="9" spans="1:6" ht="45" x14ac:dyDescent="0.25">
      <c r="A9" s="42" t="s">
        <v>294</v>
      </c>
      <c r="B9" s="43" t="s">
        <v>295</v>
      </c>
      <c r="C9" s="43">
        <v>74</v>
      </c>
      <c r="D9" s="43" t="s">
        <v>31</v>
      </c>
      <c r="E9" s="43">
        <v>25.96</v>
      </c>
      <c r="F9" s="44">
        <f t="shared" si="0"/>
        <v>1921.04</v>
      </c>
    </row>
    <row r="10" spans="1:6" ht="45" x14ac:dyDescent="0.25">
      <c r="A10" s="42" t="s">
        <v>296</v>
      </c>
      <c r="B10" s="43" t="s">
        <v>297</v>
      </c>
      <c r="C10" s="43">
        <v>9144</v>
      </c>
      <c r="D10" s="43" t="s">
        <v>31</v>
      </c>
      <c r="E10" s="43">
        <v>13.01</v>
      </c>
      <c r="F10" s="44">
        <f t="shared" si="0"/>
        <v>118963.44</v>
      </c>
    </row>
    <row r="11" spans="1:6" ht="45" x14ac:dyDescent="0.25">
      <c r="A11" s="42" t="s">
        <v>298</v>
      </c>
      <c r="B11" s="43" t="s">
        <v>299</v>
      </c>
      <c r="C11" s="43">
        <v>3194</v>
      </c>
      <c r="D11" s="43" t="s">
        <v>31</v>
      </c>
      <c r="E11" s="43">
        <v>43</v>
      </c>
      <c r="F11" s="44">
        <f t="shared" si="0"/>
        <v>137342</v>
      </c>
    </row>
    <row r="12" spans="1:6" ht="30" x14ac:dyDescent="0.25">
      <c r="A12" s="42" t="s">
        <v>300</v>
      </c>
      <c r="B12" s="43" t="s">
        <v>301</v>
      </c>
      <c r="C12" s="43">
        <f>109-25</f>
        <v>84</v>
      </c>
      <c r="D12" s="43" t="s">
        <v>31</v>
      </c>
      <c r="E12" s="43">
        <v>215</v>
      </c>
      <c r="F12" s="44">
        <f t="shared" si="0"/>
        <v>18060</v>
      </c>
    </row>
    <row r="13" spans="1:6" ht="30" x14ac:dyDescent="0.25">
      <c r="A13" s="42" t="s">
        <v>302</v>
      </c>
      <c r="B13" s="43" t="s">
        <v>303</v>
      </c>
      <c r="C13" s="43">
        <v>25</v>
      </c>
      <c r="D13" s="43" t="s">
        <v>31</v>
      </c>
      <c r="E13" s="43">
        <v>26</v>
      </c>
      <c r="F13" s="44">
        <f t="shared" si="0"/>
        <v>650</v>
      </c>
    </row>
    <row r="14" spans="1:6" ht="45" x14ac:dyDescent="0.25">
      <c r="A14" s="42" t="s">
        <v>304</v>
      </c>
      <c r="B14" s="43" t="s">
        <v>305</v>
      </c>
      <c r="C14" s="43">
        <v>400</v>
      </c>
      <c r="D14" s="43" t="s">
        <v>31</v>
      </c>
      <c r="E14" s="43">
        <v>160.47999999999999</v>
      </c>
      <c r="F14" s="44">
        <f t="shared" si="0"/>
        <v>64191.999999999993</v>
      </c>
    </row>
    <row r="15" spans="1:6" ht="30" x14ac:dyDescent="0.25">
      <c r="A15" s="42" t="s">
        <v>306</v>
      </c>
      <c r="B15" s="43" t="s">
        <v>307</v>
      </c>
      <c r="C15" s="43">
        <v>6</v>
      </c>
      <c r="D15" s="43" t="s">
        <v>31</v>
      </c>
      <c r="E15" s="43">
        <v>215.94</v>
      </c>
      <c r="F15" s="44">
        <f t="shared" si="0"/>
        <v>1295.6399999999999</v>
      </c>
    </row>
    <row r="16" spans="1:6" ht="30" x14ac:dyDescent="0.25">
      <c r="A16" s="42" t="s">
        <v>308</v>
      </c>
      <c r="B16" s="43" t="s">
        <v>309</v>
      </c>
      <c r="C16" s="43">
        <v>78</v>
      </c>
      <c r="D16" s="43" t="s">
        <v>31</v>
      </c>
      <c r="E16" s="43">
        <v>295</v>
      </c>
      <c r="F16" s="44">
        <f t="shared" si="0"/>
        <v>23010</v>
      </c>
    </row>
    <row r="17" spans="1:6" ht="30" x14ac:dyDescent="0.25">
      <c r="A17" s="42" t="s">
        <v>310</v>
      </c>
      <c r="B17" s="43" t="s">
        <v>311</v>
      </c>
      <c r="C17" s="43">
        <v>490</v>
      </c>
      <c r="D17" s="43" t="s">
        <v>31</v>
      </c>
      <c r="E17" s="43">
        <v>100.3</v>
      </c>
      <c r="F17" s="44">
        <f t="shared" si="0"/>
        <v>49147</v>
      </c>
    </row>
    <row r="18" spans="1:6" ht="30" x14ac:dyDescent="0.25">
      <c r="A18" s="42" t="s">
        <v>312</v>
      </c>
      <c r="B18" s="43" t="s">
        <v>313</v>
      </c>
      <c r="C18" s="43">
        <v>144</v>
      </c>
      <c r="D18" s="43" t="s">
        <v>31</v>
      </c>
      <c r="E18" s="43">
        <v>150.99279999999999</v>
      </c>
      <c r="F18" s="44">
        <f t="shared" si="0"/>
        <v>21742.963199999998</v>
      </c>
    </row>
    <row r="19" spans="1:6" ht="30" x14ac:dyDescent="0.25">
      <c r="A19" s="42" t="s">
        <v>314</v>
      </c>
      <c r="B19" s="43" t="s">
        <v>315</v>
      </c>
      <c r="C19" s="43">
        <v>463</v>
      </c>
      <c r="D19" s="43" t="s">
        <v>31</v>
      </c>
      <c r="E19" s="43">
        <v>132.16</v>
      </c>
      <c r="F19" s="44">
        <f t="shared" si="0"/>
        <v>61190.080000000002</v>
      </c>
    </row>
    <row r="20" spans="1:6" ht="30" x14ac:dyDescent="0.25">
      <c r="A20" s="42" t="s">
        <v>316</v>
      </c>
      <c r="B20" s="43" t="s">
        <v>317</v>
      </c>
      <c r="C20" s="43">
        <v>84</v>
      </c>
      <c r="D20" s="43" t="s">
        <v>31</v>
      </c>
      <c r="E20" s="43">
        <v>182.9</v>
      </c>
      <c r="F20" s="44">
        <f t="shared" si="0"/>
        <v>15363.6</v>
      </c>
    </row>
    <row r="21" spans="1:6" ht="30" x14ac:dyDescent="0.25">
      <c r="A21" s="42" t="s">
        <v>318</v>
      </c>
      <c r="B21" s="43" t="s">
        <v>319</v>
      </c>
      <c r="C21" s="43">
        <v>1</v>
      </c>
      <c r="D21" s="43" t="s">
        <v>31</v>
      </c>
      <c r="E21" s="43">
        <v>1416</v>
      </c>
      <c r="F21" s="44">
        <f t="shared" si="0"/>
        <v>1416</v>
      </c>
    </row>
    <row r="22" spans="1:6" ht="45" x14ac:dyDescent="0.25">
      <c r="A22" s="42" t="s">
        <v>320</v>
      </c>
      <c r="B22" s="43" t="s">
        <v>321</v>
      </c>
      <c r="C22" s="43">
        <v>14</v>
      </c>
      <c r="D22" s="43" t="s">
        <v>31</v>
      </c>
      <c r="E22" s="43">
        <v>531</v>
      </c>
      <c r="F22" s="44">
        <f t="shared" si="0"/>
        <v>7434</v>
      </c>
    </row>
    <row r="23" spans="1:6" ht="30" x14ac:dyDescent="0.25">
      <c r="A23" s="42" t="s">
        <v>322</v>
      </c>
      <c r="B23" s="43" t="s">
        <v>323</v>
      </c>
      <c r="C23" s="43">
        <v>9165</v>
      </c>
      <c r="D23" s="43" t="s">
        <v>31</v>
      </c>
      <c r="E23" s="43">
        <v>30.68</v>
      </c>
      <c r="F23" s="44">
        <f t="shared" si="0"/>
        <v>281182.2</v>
      </c>
    </row>
    <row r="24" spans="1:6" ht="30" x14ac:dyDescent="0.25">
      <c r="A24" s="42" t="s">
        <v>324</v>
      </c>
      <c r="B24" s="43" t="s">
        <v>325</v>
      </c>
      <c r="C24" s="43">
        <v>4</v>
      </c>
      <c r="D24" s="43" t="s">
        <v>31</v>
      </c>
      <c r="E24" s="43">
        <v>750</v>
      </c>
      <c r="F24" s="44">
        <f t="shared" si="0"/>
        <v>3000</v>
      </c>
    </row>
    <row r="25" spans="1:6" ht="30" x14ac:dyDescent="0.25">
      <c r="A25" s="42" t="s">
        <v>326</v>
      </c>
      <c r="B25" s="43" t="s">
        <v>327</v>
      </c>
      <c r="C25" s="43">
        <v>4</v>
      </c>
      <c r="D25" s="43" t="s">
        <v>31</v>
      </c>
      <c r="E25" s="43">
        <v>50</v>
      </c>
      <c r="F25" s="44">
        <f t="shared" si="0"/>
        <v>200</v>
      </c>
    </row>
    <row r="26" spans="1:6" ht="30" x14ac:dyDescent="0.25">
      <c r="A26" s="42" t="s">
        <v>328</v>
      </c>
      <c r="B26" s="43" t="s">
        <v>329</v>
      </c>
      <c r="C26" s="43">
        <v>298</v>
      </c>
      <c r="D26" s="43" t="s">
        <v>31</v>
      </c>
      <c r="E26" s="43">
        <v>15</v>
      </c>
      <c r="F26" s="44">
        <f t="shared" si="0"/>
        <v>4470</v>
      </c>
    </row>
    <row r="27" spans="1:6" ht="30" x14ac:dyDescent="0.25">
      <c r="A27" s="42" t="s">
        <v>330</v>
      </c>
      <c r="B27" s="43" t="s">
        <v>331</v>
      </c>
      <c r="C27" s="43">
        <v>243</v>
      </c>
      <c r="D27" s="43" t="s">
        <v>31</v>
      </c>
      <c r="E27" s="43">
        <v>22.59</v>
      </c>
      <c r="F27" s="44">
        <f t="shared" si="0"/>
        <v>5489.37</v>
      </c>
    </row>
    <row r="28" spans="1:6" ht="30" x14ac:dyDescent="0.25">
      <c r="A28" s="42" t="s">
        <v>332</v>
      </c>
      <c r="B28" s="43" t="s">
        <v>333</v>
      </c>
      <c r="C28" s="43">
        <v>160</v>
      </c>
      <c r="D28" s="43" t="s">
        <v>31</v>
      </c>
      <c r="E28" s="43">
        <v>20.440000000000001</v>
      </c>
      <c r="F28" s="44">
        <f t="shared" si="0"/>
        <v>3270.4</v>
      </c>
    </row>
    <row r="29" spans="1:6" ht="30" x14ac:dyDescent="0.25">
      <c r="A29" s="42" t="s">
        <v>334</v>
      </c>
      <c r="B29" s="43" t="s">
        <v>335</v>
      </c>
      <c r="C29" s="43">
        <v>64</v>
      </c>
      <c r="D29" s="43" t="s">
        <v>31</v>
      </c>
      <c r="E29" s="43">
        <v>210.39400000000001</v>
      </c>
      <c r="F29" s="44">
        <f t="shared" si="0"/>
        <v>13465.216</v>
      </c>
    </row>
    <row r="30" spans="1:6" ht="30" x14ac:dyDescent="0.25">
      <c r="A30" s="42" t="s">
        <v>336</v>
      </c>
      <c r="B30" s="43" t="s">
        <v>337</v>
      </c>
      <c r="C30" s="43">
        <v>158</v>
      </c>
      <c r="D30" s="43" t="s">
        <v>31</v>
      </c>
      <c r="E30" s="43">
        <v>100.18</v>
      </c>
      <c r="F30" s="44">
        <f t="shared" si="0"/>
        <v>15828.44</v>
      </c>
    </row>
    <row r="31" spans="1:6" ht="30" x14ac:dyDescent="0.25">
      <c r="A31" s="42" t="s">
        <v>338</v>
      </c>
      <c r="B31" s="43" t="s">
        <v>339</v>
      </c>
      <c r="C31" s="43">
        <v>7</v>
      </c>
      <c r="D31" s="43" t="s">
        <v>31</v>
      </c>
      <c r="E31" s="43">
        <v>215</v>
      </c>
      <c r="F31" s="44">
        <f t="shared" si="0"/>
        <v>1505</v>
      </c>
    </row>
    <row r="32" spans="1:6" ht="30" x14ac:dyDescent="0.25">
      <c r="A32" s="42" t="s">
        <v>340</v>
      </c>
      <c r="B32" s="43" t="s">
        <v>341</v>
      </c>
      <c r="C32" s="43">
        <v>42</v>
      </c>
      <c r="D32" s="43" t="s">
        <v>31</v>
      </c>
      <c r="E32" s="43">
        <v>93</v>
      </c>
      <c r="F32" s="44">
        <f t="shared" si="0"/>
        <v>3906</v>
      </c>
    </row>
    <row r="33" spans="1:6" ht="30" x14ac:dyDescent="0.25">
      <c r="A33" s="42" t="s">
        <v>342</v>
      </c>
      <c r="B33" s="43" t="s">
        <v>343</v>
      </c>
      <c r="C33" s="43">
        <v>63</v>
      </c>
      <c r="D33" s="43" t="s">
        <v>31</v>
      </c>
      <c r="E33" s="43">
        <v>23.6</v>
      </c>
      <c r="F33" s="44">
        <f t="shared" si="0"/>
        <v>1486.8000000000002</v>
      </c>
    </row>
    <row r="34" spans="1:6" ht="30" x14ac:dyDescent="0.25">
      <c r="A34" s="42" t="s">
        <v>344</v>
      </c>
      <c r="B34" s="43" t="s">
        <v>345</v>
      </c>
      <c r="C34" s="43">
        <v>3159</v>
      </c>
      <c r="D34" s="43" t="s">
        <v>346</v>
      </c>
      <c r="E34" s="43">
        <v>41.3</v>
      </c>
      <c r="F34" s="44">
        <f t="shared" si="0"/>
        <v>130466.7</v>
      </c>
    </row>
    <row r="35" spans="1:6" ht="30" x14ac:dyDescent="0.25">
      <c r="A35" s="42" t="s">
        <v>347</v>
      </c>
      <c r="B35" s="43" t="s">
        <v>348</v>
      </c>
      <c r="C35" s="43">
        <v>876</v>
      </c>
      <c r="D35" s="43" t="s">
        <v>31</v>
      </c>
      <c r="E35" s="43">
        <v>16.22</v>
      </c>
      <c r="F35" s="44">
        <f t="shared" si="0"/>
        <v>14208.72</v>
      </c>
    </row>
    <row r="36" spans="1:6" ht="30" x14ac:dyDescent="0.25">
      <c r="A36" s="42" t="s">
        <v>349</v>
      </c>
      <c r="B36" s="43" t="s">
        <v>350</v>
      </c>
      <c r="C36" s="43">
        <v>1290</v>
      </c>
      <c r="D36" s="43" t="s">
        <v>31</v>
      </c>
      <c r="E36" s="43">
        <v>6.02</v>
      </c>
      <c r="F36" s="44">
        <f t="shared" si="0"/>
        <v>7765.7999999999993</v>
      </c>
    </row>
    <row r="37" spans="1:6" ht="30" x14ac:dyDescent="0.25">
      <c r="A37" s="42" t="s">
        <v>351</v>
      </c>
      <c r="B37" s="43" t="s">
        <v>352</v>
      </c>
      <c r="C37" s="43">
        <v>1768</v>
      </c>
      <c r="D37" s="43" t="s">
        <v>346</v>
      </c>
      <c r="E37" s="43">
        <v>23.01</v>
      </c>
      <c r="F37" s="44">
        <f t="shared" si="0"/>
        <v>40681.68</v>
      </c>
    </row>
    <row r="38" spans="1:6" ht="30" x14ac:dyDescent="0.25">
      <c r="A38" s="42" t="s">
        <v>353</v>
      </c>
      <c r="B38" s="43" t="s">
        <v>354</v>
      </c>
      <c r="C38" s="43">
        <v>380</v>
      </c>
      <c r="D38" s="43" t="s">
        <v>355</v>
      </c>
      <c r="E38" s="43">
        <v>34.22</v>
      </c>
      <c r="F38" s="44">
        <f t="shared" si="0"/>
        <v>13003.6</v>
      </c>
    </row>
    <row r="39" spans="1:6" ht="30" x14ac:dyDescent="0.25">
      <c r="A39" s="42" t="s">
        <v>356</v>
      </c>
      <c r="B39" s="43" t="s">
        <v>357</v>
      </c>
      <c r="C39" s="43">
        <v>1222</v>
      </c>
      <c r="D39" s="43" t="s">
        <v>31</v>
      </c>
      <c r="E39" s="43">
        <v>20.059999999999999</v>
      </c>
      <c r="F39" s="44">
        <f t="shared" si="0"/>
        <v>24513.32</v>
      </c>
    </row>
    <row r="40" spans="1:6" ht="45" x14ac:dyDescent="0.25">
      <c r="A40" s="42" t="s">
        <v>358</v>
      </c>
      <c r="B40" s="43" t="s">
        <v>359</v>
      </c>
      <c r="C40" s="43">
        <v>33</v>
      </c>
      <c r="D40" s="43" t="s">
        <v>31</v>
      </c>
      <c r="E40" s="43">
        <v>53.005600000000001</v>
      </c>
      <c r="F40" s="44">
        <f t="shared" si="0"/>
        <v>1749.1848</v>
      </c>
    </row>
    <row r="41" spans="1:6" ht="30" x14ac:dyDescent="0.25">
      <c r="A41" s="42" t="s">
        <v>360</v>
      </c>
      <c r="B41" s="43" t="s">
        <v>361</v>
      </c>
      <c r="C41" s="43">
        <v>5</v>
      </c>
      <c r="D41" s="43" t="s">
        <v>31</v>
      </c>
      <c r="E41" s="43">
        <v>21.83</v>
      </c>
      <c r="F41" s="44">
        <f t="shared" si="0"/>
        <v>109.14999999999999</v>
      </c>
    </row>
    <row r="42" spans="1:6" ht="30" x14ac:dyDescent="0.25">
      <c r="A42" s="42" t="s">
        <v>362</v>
      </c>
      <c r="B42" s="43" t="s">
        <v>363</v>
      </c>
      <c r="C42" s="43">
        <v>291</v>
      </c>
      <c r="D42" s="43" t="s">
        <v>31</v>
      </c>
      <c r="E42" s="43">
        <v>1</v>
      </c>
      <c r="F42" s="44">
        <f t="shared" si="0"/>
        <v>291</v>
      </c>
    </row>
    <row r="43" spans="1:6" ht="30" x14ac:dyDescent="0.25">
      <c r="A43" s="42" t="s">
        <v>364</v>
      </c>
      <c r="B43" s="43" t="s">
        <v>365</v>
      </c>
      <c r="C43" s="43">
        <v>16</v>
      </c>
      <c r="D43" s="43" t="s">
        <v>31</v>
      </c>
      <c r="E43" s="43">
        <v>378</v>
      </c>
      <c r="F43" s="44">
        <f t="shared" si="0"/>
        <v>6048</v>
      </c>
    </row>
    <row r="44" spans="1:6" ht="30" x14ac:dyDescent="0.25">
      <c r="A44" s="42" t="s">
        <v>366</v>
      </c>
      <c r="B44" s="43" t="s">
        <v>367</v>
      </c>
      <c r="C44" s="43">
        <v>22</v>
      </c>
      <c r="D44" s="43" t="s">
        <v>31</v>
      </c>
      <c r="E44" s="43">
        <v>109</v>
      </c>
      <c r="F44" s="44">
        <f t="shared" si="0"/>
        <v>2398</v>
      </c>
    </row>
    <row r="45" spans="1:6" ht="30" x14ac:dyDescent="0.25">
      <c r="A45" s="42" t="s">
        <v>368</v>
      </c>
      <c r="B45" s="43" t="s">
        <v>369</v>
      </c>
      <c r="C45" s="43">
        <v>2760</v>
      </c>
      <c r="D45" s="43" t="s">
        <v>31</v>
      </c>
      <c r="E45" s="43">
        <v>35.4</v>
      </c>
      <c r="F45" s="44">
        <f t="shared" si="0"/>
        <v>97704</v>
      </c>
    </row>
    <row r="46" spans="1:6" ht="30" x14ac:dyDescent="0.25">
      <c r="A46" s="42" t="s">
        <v>370</v>
      </c>
      <c r="B46" s="43" t="s">
        <v>371</v>
      </c>
      <c r="C46" s="43">
        <v>10</v>
      </c>
      <c r="D46" s="43" t="s">
        <v>31</v>
      </c>
      <c r="E46" s="43">
        <v>7500</v>
      </c>
      <c r="F46" s="44">
        <f t="shared" si="0"/>
        <v>75000</v>
      </c>
    </row>
    <row r="47" spans="1:6" ht="30" x14ac:dyDescent="0.25">
      <c r="A47" s="42" t="s">
        <v>372</v>
      </c>
      <c r="B47" s="43" t="s">
        <v>373</v>
      </c>
      <c r="C47" s="43">
        <v>84</v>
      </c>
      <c r="D47" s="43" t="s">
        <v>31</v>
      </c>
      <c r="E47" s="43">
        <v>132.16</v>
      </c>
      <c r="F47" s="44">
        <f t="shared" si="0"/>
        <v>11101.44</v>
      </c>
    </row>
    <row r="48" spans="1:6" ht="30" x14ac:dyDescent="0.25">
      <c r="A48" s="42" t="s">
        <v>374</v>
      </c>
      <c r="B48" s="43" t="s">
        <v>375</v>
      </c>
      <c r="C48" s="43">
        <v>43</v>
      </c>
      <c r="D48" s="43" t="s">
        <v>31</v>
      </c>
      <c r="E48" s="43">
        <v>41.394399999999997</v>
      </c>
      <c r="F48" s="44">
        <f t="shared" si="0"/>
        <v>1779.9591999999998</v>
      </c>
    </row>
    <row r="49" spans="1:6" ht="30" x14ac:dyDescent="0.25">
      <c r="A49" s="42" t="s">
        <v>376</v>
      </c>
      <c r="B49" s="43" t="s">
        <v>377</v>
      </c>
      <c r="C49" s="43">
        <v>2</v>
      </c>
      <c r="D49" s="43" t="s">
        <v>31</v>
      </c>
      <c r="E49" s="43">
        <v>6016.3951999999999</v>
      </c>
      <c r="F49" s="44">
        <f t="shared" si="0"/>
        <v>12032.7904</v>
      </c>
    </row>
    <row r="50" spans="1:6" ht="30" x14ac:dyDescent="0.25">
      <c r="A50" s="42" t="s">
        <v>378</v>
      </c>
      <c r="B50" s="43" t="s">
        <v>379</v>
      </c>
      <c r="C50" s="43">
        <v>3</v>
      </c>
      <c r="D50" s="43" t="s">
        <v>31</v>
      </c>
      <c r="E50" s="43">
        <v>16646.1302</v>
      </c>
      <c r="F50" s="44">
        <f t="shared" si="0"/>
        <v>49938.390599999999</v>
      </c>
    </row>
    <row r="51" spans="1:6" ht="30" x14ac:dyDescent="0.25">
      <c r="A51" s="42" t="s">
        <v>380</v>
      </c>
      <c r="B51" s="43" t="s">
        <v>381</v>
      </c>
      <c r="C51" s="43">
        <v>3</v>
      </c>
      <c r="D51" s="43" t="s">
        <v>31</v>
      </c>
      <c r="E51" s="43">
        <v>16646.1302</v>
      </c>
      <c r="F51" s="44">
        <f t="shared" si="0"/>
        <v>49938.390599999999</v>
      </c>
    </row>
    <row r="52" spans="1:6" ht="30" x14ac:dyDescent="0.25">
      <c r="A52" s="42" t="s">
        <v>382</v>
      </c>
      <c r="B52" s="43" t="s">
        <v>383</v>
      </c>
      <c r="C52" s="43">
        <v>4</v>
      </c>
      <c r="D52" s="43" t="s">
        <v>31</v>
      </c>
      <c r="E52" s="43">
        <v>16646.236400000002</v>
      </c>
      <c r="F52" s="44">
        <f t="shared" si="0"/>
        <v>66584.945600000006</v>
      </c>
    </row>
    <row r="53" spans="1:6" ht="30" x14ac:dyDescent="0.25">
      <c r="A53" s="42" t="s">
        <v>384</v>
      </c>
      <c r="B53" s="43" t="s">
        <v>385</v>
      </c>
      <c r="C53" s="43">
        <v>67</v>
      </c>
      <c r="D53" s="43" t="s">
        <v>31</v>
      </c>
      <c r="E53" s="43">
        <v>17</v>
      </c>
      <c r="F53" s="44">
        <f t="shared" si="0"/>
        <v>1139</v>
      </c>
    </row>
    <row r="54" spans="1:6" ht="30" x14ac:dyDescent="0.25">
      <c r="A54" s="42" t="s">
        <v>386</v>
      </c>
      <c r="B54" s="43" t="s">
        <v>387</v>
      </c>
      <c r="C54" s="43">
        <f>64-16</f>
        <v>48</v>
      </c>
      <c r="D54" s="43" t="s">
        <v>31</v>
      </c>
      <c r="E54" s="43">
        <v>90.86</v>
      </c>
      <c r="F54" s="44">
        <f t="shared" si="0"/>
        <v>4361.28</v>
      </c>
    </row>
    <row r="55" spans="1:6" ht="30" x14ac:dyDescent="0.25">
      <c r="A55" s="42" t="s">
        <v>388</v>
      </c>
      <c r="B55" s="43" t="s">
        <v>389</v>
      </c>
      <c r="C55" s="43">
        <v>150</v>
      </c>
      <c r="D55" s="43" t="s">
        <v>31</v>
      </c>
      <c r="E55" s="43">
        <v>12.39</v>
      </c>
      <c r="F55" s="44">
        <f t="shared" si="0"/>
        <v>1858.5</v>
      </c>
    </row>
    <row r="56" spans="1:6" ht="30" x14ac:dyDescent="0.25">
      <c r="A56" s="42" t="s">
        <v>390</v>
      </c>
      <c r="B56" s="43" t="s">
        <v>391</v>
      </c>
      <c r="C56" s="43">
        <v>200</v>
      </c>
      <c r="D56" s="43" t="s">
        <v>31</v>
      </c>
      <c r="E56" s="43">
        <v>2.4500000000000002</v>
      </c>
      <c r="F56" s="44">
        <f t="shared" si="0"/>
        <v>490.00000000000006</v>
      </c>
    </row>
    <row r="57" spans="1:6" ht="30" x14ac:dyDescent="0.25">
      <c r="A57" s="42" t="s">
        <v>392</v>
      </c>
      <c r="B57" s="43" t="s">
        <v>393</v>
      </c>
      <c r="C57" s="43">
        <v>200</v>
      </c>
      <c r="D57" s="43" t="s">
        <v>31</v>
      </c>
      <c r="E57" s="43">
        <v>4.1500000000000004</v>
      </c>
      <c r="F57" s="44">
        <f t="shared" si="0"/>
        <v>830.00000000000011</v>
      </c>
    </row>
    <row r="58" spans="1:6" ht="30" x14ac:dyDescent="0.25">
      <c r="A58" s="42" t="s">
        <v>394</v>
      </c>
      <c r="B58" s="43" t="s">
        <v>395</v>
      </c>
      <c r="C58" s="43">
        <v>200</v>
      </c>
      <c r="D58" s="43" t="s">
        <v>31</v>
      </c>
      <c r="E58" s="43">
        <v>4.1500000000000004</v>
      </c>
      <c r="F58" s="44">
        <f t="shared" si="0"/>
        <v>830.00000000000011</v>
      </c>
    </row>
    <row r="59" spans="1:6" ht="30" x14ac:dyDescent="0.25">
      <c r="A59" s="42" t="s">
        <v>396</v>
      </c>
      <c r="B59" s="43" t="s">
        <v>397</v>
      </c>
      <c r="C59" s="43">
        <v>250</v>
      </c>
      <c r="D59" s="43" t="s">
        <v>31</v>
      </c>
      <c r="E59" s="43">
        <v>4.1500000000000004</v>
      </c>
      <c r="F59" s="44">
        <f t="shared" si="0"/>
        <v>1037.5</v>
      </c>
    </row>
    <row r="60" spans="1:6" ht="30" x14ac:dyDescent="0.25">
      <c r="A60" s="42" t="s">
        <v>398</v>
      </c>
      <c r="B60" s="43" t="s">
        <v>399</v>
      </c>
      <c r="C60" s="43">
        <v>194</v>
      </c>
      <c r="D60" s="43" t="s">
        <v>31</v>
      </c>
      <c r="E60" s="43">
        <v>56.64</v>
      </c>
      <c r="F60" s="44">
        <f t="shared" si="0"/>
        <v>10988.16</v>
      </c>
    </row>
    <row r="61" spans="1:6" ht="30" x14ac:dyDescent="0.25">
      <c r="A61" s="42" t="s">
        <v>400</v>
      </c>
      <c r="B61" s="43" t="s">
        <v>401</v>
      </c>
      <c r="C61" s="43">
        <v>105</v>
      </c>
      <c r="D61" s="43" t="s">
        <v>31</v>
      </c>
      <c r="E61" s="43">
        <v>25.96</v>
      </c>
      <c r="F61" s="44">
        <f t="shared" si="0"/>
        <v>2725.8</v>
      </c>
    </row>
    <row r="62" spans="1:6" ht="30" x14ac:dyDescent="0.25">
      <c r="A62" s="42" t="s">
        <v>402</v>
      </c>
      <c r="B62" s="43" t="s">
        <v>403</v>
      </c>
      <c r="C62" s="43">
        <v>133</v>
      </c>
      <c r="D62" s="43" t="s">
        <v>31</v>
      </c>
      <c r="E62" s="43">
        <v>14.5</v>
      </c>
      <c r="F62" s="44">
        <f t="shared" si="0"/>
        <v>1928.5</v>
      </c>
    </row>
    <row r="63" spans="1:6" ht="30" x14ac:dyDescent="0.25">
      <c r="A63" s="42" t="s">
        <v>404</v>
      </c>
      <c r="B63" s="43" t="s">
        <v>405</v>
      </c>
      <c r="C63" s="43">
        <v>394</v>
      </c>
      <c r="D63" s="43" t="s">
        <v>31</v>
      </c>
      <c r="E63" s="43">
        <v>14.5</v>
      </c>
      <c r="F63" s="44">
        <f t="shared" si="0"/>
        <v>5713</v>
      </c>
    </row>
    <row r="64" spans="1:6" ht="30" x14ac:dyDescent="0.25">
      <c r="A64" s="42" t="s">
        <v>406</v>
      </c>
      <c r="B64" s="43" t="s">
        <v>407</v>
      </c>
      <c r="C64" s="43">
        <v>60</v>
      </c>
      <c r="D64" s="43" t="s">
        <v>31</v>
      </c>
      <c r="E64" s="43">
        <v>23.6</v>
      </c>
      <c r="F64" s="44">
        <f t="shared" si="0"/>
        <v>1416</v>
      </c>
    </row>
    <row r="65" spans="1:6" ht="30" x14ac:dyDescent="0.25">
      <c r="A65" s="42" t="s">
        <v>408</v>
      </c>
      <c r="B65" s="43" t="s">
        <v>409</v>
      </c>
      <c r="C65" s="43">
        <v>100</v>
      </c>
      <c r="D65" s="43" t="s">
        <v>31</v>
      </c>
      <c r="E65" s="43">
        <v>36.340000000000003</v>
      </c>
      <c r="F65" s="44">
        <f t="shared" si="0"/>
        <v>3634.0000000000005</v>
      </c>
    </row>
    <row r="66" spans="1:6" ht="30" x14ac:dyDescent="0.25">
      <c r="A66" s="42" t="s">
        <v>410</v>
      </c>
      <c r="B66" s="43" t="s">
        <v>411</v>
      </c>
      <c r="C66" s="43">
        <v>474</v>
      </c>
      <c r="D66" s="43" t="s">
        <v>230</v>
      </c>
      <c r="E66" s="43">
        <v>149.38800000000001</v>
      </c>
      <c r="F66" s="44">
        <f t="shared" si="0"/>
        <v>70809.911999999997</v>
      </c>
    </row>
    <row r="67" spans="1:6" ht="30" x14ac:dyDescent="0.25">
      <c r="A67" s="42" t="s">
        <v>412</v>
      </c>
      <c r="B67" s="43" t="s">
        <v>413</v>
      </c>
      <c r="C67" s="43">
        <v>5</v>
      </c>
      <c r="D67" s="43" t="s">
        <v>31</v>
      </c>
      <c r="E67" s="43">
        <v>40</v>
      </c>
      <c r="F67" s="44">
        <f t="shared" si="0"/>
        <v>200</v>
      </c>
    </row>
    <row r="68" spans="1:6" ht="30" x14ac:dyDescent="0.25">
      <c r="A68" s="42" t="s">
        <v>414</v>
      </c>
      <c r="B68" s="43" t="s">
        <v>415</v>
      </c>
      <c r="C68" s="43">
        <v>280</v>
      </c>
      <c r="D68" s="43" t="s">
        <v>31</v>
      </c>
      <c r="E68" s="43">
        <v>507.4</v>
      </c>
      <c r="F68" s="44">
        <f t="shared" si="0"/>
        <v>142072</v>
      </c>
    </row>
    <row r="69" spans="1:6" ht="30" x14ac:dyDescent="0.25">
      <c r="A69" s="42" t="s">
        <v>416</v>
      </c>
      <c r="B69" s="43" t="s">
        <v>417</v>
      </c>
      <c r="C69" s="43">
        <v>518</v>
      </c>
      <c r="D69" s="43" t="s">
        <v>31</v>
      </c>
      <c r="E69" s="43">
        <v>127.44</v>
      </c>
      <c r="F69" s="44">
        <f t="shared" si="0"/>
        <v>66013.919999999998</v>
      </c>
    </row>
    <row r="70" spans="1:6" ht="30" x14ac:dyDescent="0.25">
      <c r="A70" s="42" t="s">
        <v>418</v>
      </c>
      <c r="B70" s="43" t="s">
        <v>419</v>
      </c>
      <c r="C70" s="43">
        <v>144</v>
      </c>
      <c r="D70" s="43" t="s">
        <v>31</v>
      </c>
      <c r="E70" s="43">
        <v>134.52000000000001</v>
      </c>
      <c r="F70" s="44">
        <f t="shared" si="0"/>
        <v>19370.88</v>
      </c>
    </row>
    <row r="71" spans="1:6" ht="30" x14ac:dyDescent="0.25">
      <c r="A71" s="42" t="s">
        <v>420</v>
      </c>
      <c r="B71" s="43" t="s">
        <v>421</v>
      </c>
      <c r="C71" s="43">
        <v>4</v>
      </c>
      <c r="D71" s="43" t="s">
        <v>31</v>
      </c>
      <c r="E71" s="43">
        <v>53.1</v>
      </c>
      <c r="F71" s="44">
        <f t="shared" si="0"/>
        <v>212.4</v>
      </c>
    </row>
    <row r="72" spans="1:6" ht="30" x14ac:dyDescent="0.25">
      <c r="A72" s="42" t="s">
        <v>422</v>
      </c>
      <c r="B72" s="43" t="s">
        <v>423</v>
      </c>
      <c r="C72" s="43">
        <v>90</v>
      </c>
      <c r="D72" s="43" t="s">
        <v>31</v>
      </c>
      <c r="E72" s="43">
        <v>454</v>
      </c>
      <c r="F72" s="44">
        <f t="shared" ref="F72:F135" si="1">C72*E72</f>
        <v>40860</v>
      </c>
    </row>
    <row r="73" spans="1:6" ht="30" x14ac:dyDescent="0.25">
      <c r="A73" s="42" t="s">
        <v>424</v>
      </c>
      <c r="B73" s="43" t="s">
        <v>425</v>
      </c>
      <c r="C73" s="43">
        <v>423</v>
      </c>
      <c r="D73" s="43" t="s">
        <v>31</v>
      </c>
      <c r="E73" s="43">
        <v>336.3</v>
      </c>
      <c r="F73" s="44">
        <f t="shared" si="1"/>
        <v>142254.9</v>
      </c>
    </row>
    <row r="74" spans="1:6" ht="30" x14ac:dyDescent="0.25">
      <c r="A74" s="42" t="s">
        <v>426</v>
      </c>
      <c r="B74" s="43" t="s">
        <v>427</v>
      </c>
      <c r="C74" s="43">
        <v>367</v>
      </c>
      <c r="D74" s="43" t="s">
        <v>31</v>
      </c>
      <c r="E74" s="43">
        <v>4.24</v>
      </c>
      <c r="F74" s="44">
        <f t="shared" si="1"/>
        <v>1556.0800000000002</v>
      </c>
    </row>
    <row r="75" spans="1:6" ht="30" x14ac:dyDescent="0.25">
      <c r="A75" s="42" t="s">
        <v>428</v>
      </c>
      <c r="B75" s="43" t="s">
        <v>429</v>
      </c>
      <c r="C75" s="43">
        <v>2</v>
      </c>
      <c r="D75" s="43" t="s">
        <v>31</v>
      </c>
      <c r="E75" s="43">
        <v>118.35</v>
      </c>
      <c r="F75" s="44">
        <f t="shared" si="1"/>
        <v>236.7</v>
      </c>
    </row>
    <row r="76" spans="1:6" ht="30" x14ac:dyDescent="0.25">
      <c r="A76" s="42" t="s">
        <v>430</v>
      </c>
      <c r="B76" s="43" t="s">
        <v>431</v>
      </c>
      <c r="C76" s="43">
        <v>156</v>
      </c>
      <c r="D76" s="43" t="s">
        <v>31</v>
      </c>
      <c r="E76" s="43">
        <v>185.96799999999999</v>
      </c>
      <c r="F76" s="44">
        <f t="shared" si="1"/>
        <v>29011.007999999998</v>
      </c>
    </row>
    <row r="77" spans="1:6" ht="30" x14ac:dyDescent="0.25">
      <c r="A77" s="42" t="s">
        <v>432</v>
      </c>
      <c r="B77" s="43" t="s">
        <v>433</v>
      </c>
      <c r="C77" s="43">
        <v>102</v>
      </c>
      <c r="D77" s="43" t="s">
        <v>31</v>
      </c>
      <c r="E77" s="43">
        <v>42.869399999999999</v>
      </c>
      <c r="F77" s="44">
        <f t="shared" si="1"/>
        <v>4372.6787999999997</v>
      </c>
    </row>
    <row r="78" spans="1:6" ht="30" x14ac:dyDescent="0.25">
      <c r="A78" s="42" t="s">
        <v>434</v>
      </c>
      <c r="B78" s="43" t="s">
        <v>435</v>
      </c>
      <c r="C78" s="43">
        <v>7</v>
      </c>
      <c r="D78" s="43" t="s">
        <v>31</v>
      </c>
      <c r="E78" s="43">
        <v>87.025000000000006</v>
      </c>
      <c r="F78" s="44">
        <f t="shared" si="1"/>
        <v>609.17500000000007</v>
      </c>
    </row>
    <row r="79" spans="1:6" ht="30" x14ac:dyDescent="0.25">
      <c r="A79" s="42" t="s">
        <v>436</v>
      </c>
      <c r="B79" s="43" t="s">
        <v>437</v>
      </c>
      <c r="C79" s="43">
        <v>60</v>
      </c>
      <c r="D79" s="43" t="s">
        <v>31</v>
      </c>
      <c r="E79" s="43">
        <v>398.22</v>
      </c>
      <c r="F79" s="44">
        <f t="shared" si="1"/>
        <v>23893.200000000001</v>
      </c>
    </row>
    <row r="80" spans="1:6" ht="30" x14ac:dyDescent="0.25">
      <c r="A80" s="42" t="s">
        <v>438</v>
      </c>
      <c r="B80" s="43" t="s">
        <v>439</v>
      </c>
      <c r="C80" s="43">
        <v>54</v>
      </c>
      <c r="D80" s="43" t="s">
        <v>31</v>
      </c>
      <c r="E80" s="43">
        <v>398.22</v>
      </c>
      <c r="F80" s="44">
        <f t="shared" si="1"/>
        <v>21503.88</v>
      </c>
    </row>
    <row r="81" spans="1:6" ht="30" x14ac:dyDescent="0.25">
      <c r="A81" s="42" t="s">
        <v>440</v>
      </c>
      <c r="B81" s="43" t="s">
        <v>441</v>
      </c>
      <c r="C81" s="43">
        <v>1</v>
      </c>
      <c r="D81" s="43" t="s">
        <v>31</v>
      </c>
      <c r="E81" s="43">
        <v>27709.999</v>
      </c>
      <c r="F81" s="44">
        <f t="shared" si="1"/>
        <v>27709.999</v>
      </c>
    </row>
    <row r="82" spans="1:6" ht="30" x14ac:dyDescent="0.25">
      <c r="A82" s="42" t="s">
        <v>442</v>
      </c>
      <c r="B82" s="43" t="s">
        <v>443</v>
      </c>
      <c r="C82" s="43">
        <v>1</v>
      </c>
      <c r="D82" s="43" t="s">
        <v>31</v>
      </c>
      <c r="E82" s="43">
        <v>27710</v>
      </c>
      <c r="F82" s="44">
        <f t="shared" si="1"/>
        <v>27710</v>
      </c>
    </row>
    <row r="83" spans="1:6" ht="30" x14ac:dyDescent="0.25">
      <c r="A83" s="42" t="s">
        <v>444</v>
      </c>
      <c r="B83" s="43" t="s">
        <v>445</v>
      </c>
      <c r="C83" s="43">
        <v>7</v>
      </c>
      <c r="D83" s="43" t="s">
        <v>31</v>
      </c>
      <c r="E83" s="43">
        <v>332.76</v>
      </c>
      <c r="F83" s="44">
        <f t="shared" si="1"/>
        <v>2329.3199999999997</v>
      </c>
    </row>
    <row r="84" spans="1:6" ht="30" x14ac:dyDescent="0.25">
      <c r="A84" s="42" t="s">
        <v>446</v>
      </c>
      <c r="B84" s="43" t="s">
        <v>447</v>
      </c>
      <c r="C84" s="43">
        <v>1369</v>
      </c>
      <c r="D84" s="43" t="s">
        <v>346</v>
      </c>
      <c r="E84" s="43">
        <v>84</v>
      </c>
      <c r="F84" s="44">
        <f t="shared" si="1"/>
        <v>114996</v>
      </c>
    </row>
    <row r="85" spans="1:6" ht="30" x14ac:dyDescent="0.25">
      <c r="A85" s="42" t="s">
        <v>448</v>
      </c>
      <c r="B85" s="43" t="s">
        <v>449</v>
      </c>
      <c r="C85" s="43">
        <f>383-265</f>
        <v>118</v>
      </c>
      <c r="D85" s="43" t="s">
        <v>31</v>
      </c>
      <c r="E85" s="43">
        <v>3.05</v>
      </c>
      <c r="F85" s="44">
        <f t="shared" si="1"/>
        <v>359.9</v>
      </c>
    </row>
    <row r="86" spans="1:6" ht="30" x14ac:dyDescent="0.25">
      <c r="A86" s="42" t="s">
        <v>450</v>
      </c>
      <c r="B86" s="43" t="s">
        <v>451</v>
      </c>
      <c r="C86" s="43">
        <v>324</v>
      </c>
      <c r="D86" s="43" t="s">
        <v>31</v>
      </c>
      <c r="E86" s="43">
        <v>3.13</v>
      </c>
      <c r="F86" s="44">
        <f t="shared" si="1"/>
        <v>1014.12</v>
      </c>
    </row>
    <row r="87" spans="1:6" ht="30" x14ac:dyDescent="0.25">
      <c r="A87" s="42" t="s">
        <v>452</v>
      </c>
      <c r="B87" s="43" t="s">
        <v>453</v>
      </c>
      <c r="C87" s="43">
        <v>12</v>
      </c>
      <c r="D87" s="43" t="s">
        <v>31</v>
      </c>
      <c r="E87" s="43">
        <v>30</v>
      </c>
      <c r="F87" s="44">
        <f t="shared" si="1"/>
        <v>360</v>
      </c>
    </row>
    <row r="88" spans="1:6" ht="30" x14ac:dyDescent="0.25">
      <c r="A88" s="42" t="s">
        <v>454</v>
      </c>
      <c r="B88" s="43" t="s">
        <v>455</v>
      </c>
      <c r="C88" s="43">
        <v>4546</v>
      </c>
      <c r="D88" s="43" t="s">
        <v>31</v>
      </c>
      <c r="E88" s="43">
        <v>1</v>
      </c>
      <c r="F88" s="44">
        <f t="shared" si="1"/>
        <v>4546</v>
      </c>
    </row>
    <row r="89" spans="1:6" ht="30" x14ac:dyDescent="0.25">
      <c r="A89" s="42" t="s">
        <v>456</v>
      </c>
      <c r="B89" s="43" t="s">
        <v>457</v>
      </c>
      <c r="C89" s="43">
        <v>12</v>
      </c>
      <c r="D89" s="43" t="s">
        <v>31</v>
      </c>
      <c r="E89" s="43">
        <v>11.0448</v>
      </c>
      <c r="F89" s="44">
        <f t="shared" si="1"/>
        <v>132.5376</v>
      </c>
    </row>
    <row r="90" spans="1:6" ht="30" x14ac:dyDescent="0.25">
      <c r="A90" s="42" t="s">
        <v>458</v>
      </c>
      <c r="B90" s="43" t="s">
        <v>459</v>
      </c>
      <c r="C90" s="43">
        <v>52</v>
      </c>
      <c r="D90" s="43" t="s">
        <v>31</v>
      </c>
      <c r="E90" s="43">
        <v>8.5</v>
      </c>
      <c r="F90" s="44">
        <f t="shared" si="1"/>
        <v>442</v>
      </c>
    </row>
    <row r="91" spans="1:6" ht="30" x14ac:dyDescent="0.25">
      <c r="A91" s="42" t="s">
        <v>460</v>
      </c>
      <c r="B91" s="43" t="s">
        <v>461</v>
      </c>
      <c r="C91" s="43">
        <v>54</v>
      </c>
      <c r="D91" s="43" t="s">
        <v>31</v>
      </c>
      <c r="E91" s="43">
        <v>8.5</v>
      </c>
      <c r="F91" s="44">
        <f t="shared" si="1"/>
        <v>459</v>
      </c>
    </row>
    <row r="92" spans="1:6" ht="30" x14ac:dyDescent="0.25">
      <c r="A92" s="42" t="s">
        <v>462</v>
      </c>
      <c r="B92" s="43" t="s">
        <v>463</v>
      </c>
      <c r="C92" s="43">
        <v>66</v>
      </c>
      <c r="D92" s="43" t="s">
        <v>31</v>
      </c>
      <c r="E92" s="43">
        <v>15.871</v>
      </c>
      <c r="F92" s="44">
        <f t="shared" si="1"/>
        <v>1047.4860000000001</v>
      </c>
    </row>
    <row r="93" spans="1:6" ht="30" x14ac:dyDescent="0.25">
      <c r="A93" s="42" t="s">
        <v>464</v>
      </c>
      <c r="B93" s="43" t="s">
        <v>465</v>
      </c>
      <c r="C93" s="43">
        <v>70</v>
      </c>
      <c r="D93" s="43" t="s">
        <v>31</v>
      </c>
      <c r="E93" s="43">
        <v>15.871</v>
      </c>
      <c r="F93" s="44">
        <f t="shared" si="1"/>
        <v>1110.97</v>
      </c>
    </row>
    <row r="94" spans="1:6" ht="30" x14ac:dyDescent="0.25">
      <c r="A94" s="42" t="s">
        <v>466</v>
      </c>
      <c r="B94" s="43" t="s">
        <v>467</v>
      </c>
      <c r="C94" s="43">
        <v>85</v>
      </c>
      <c r="D94" s="43" t="s">
        <v>31</v>
      </c>
      <c r="E94" s="43">
        <v>15.871</v>
      </c>
      <c r="F94" s="44">
        <f t="shared" si="1"/>
        <v>1349.0350000000001</v>
      </c>
    </row>
    <row r="95" spans="1:6" ht="30" x14ac:dyDescent="0.25">
      <c r="A95" s="42" t="s">
        <v>468</v>
      </c>
      <c r="B95" s="43" t="s">
        <v>469</v>
      </c>
      <c r="C95" s="43">
        <v>154</v>
      </c>
      <c r="D95" s="43" t="s">
        <v>31</v>
      </c>
      <c r="E95" s="43">
        <v>41.3</v>
      </c>
      <c r="F95" s="44">
        <f t="shared" si="1"/>
        <v>6360.2</v>
      </c>
    </row>
    <row r="96" spans="1:6" ht="30" x14ac:dyDescent="0.25">
      <c r="A96" s="42" t="s">
        <v>470</v>
      </c>
      <c r="B96" s="43" t="s">
        <v>471</v>
      </c>
      <c r="C96" s="43">
        <v>60</v>
      </c>
      <c r="D96" s="43" t="s">
        <v>31</v>
      </c>
      <c r="E96" s="43">
        <v>20.059999999999999</v>
      </c>
      <c r="F96" s="44">
        <f t="shared" si="1"/>
        <v>1203.5999999999999</v>
      </c>
    </row>
    <row r="97" spans="1:6" ht="30" x14ac:dyDescent="0.25">
      <c r="A97" s="42" t="s">
        <v>472</v>
      </c>
      <c r="B97" s="43" t="s">
        <v>473</v>
      </c>
      <c r="C97" s="43">
        <v>5</v>
      </c>
      <c r="D97" s="43" t="s">
        <v>31</v>
      </c>
      <c r="E97" s="43">
        <v>20.059999999999999</v>
      </c>
      <c r="F97" s="44">
        <f t="shared" si="1"/>
        <v>100.3</v>
      </c>
    </row>
    <row r="98" spans="1:6" ht="30" x14ac:dyDescent="0.25">
      <c r="A98" s="42" t="s">
        <v>474</v>
      </c>
      <c r="B98" s="43" t="s">
        <v>475</v>
      </c>
      <c r="C98" s="43">
        <v>15</v>
      </c>
      <c r="D98" s="43" t="s">
        <v>31</v>
      </c>
      <c r="E98" s="43">
        <v>28.32</v>
      </c>
      <c r="F98" s="44">
        <f t="shared" si="1"/>
        <v>424.8</v>
      </c>
    </row>
    <row r="99" spans="1:6" ht="30" x14ac:dyDescent="0.25">
      <c r="A99" s="42" t="s">
        <v>476</v>
      </c>
      <c r="B99" s="43" t="s">
        <v>477</v>
      </c>
      <c r="C99" s="43">
        <v>48</v>
      </c>
      <c r="D99" s="43" t="s">
        <v>31</v>
      </c>
      <c r="E99" s="43">
        <v>1</v>
      </c>
      <c r="F99" s="44">
        <f t="shared" si="1"/>
        <v>48</v>
      </c>
    </row>
    <row r="100" spans="1:6" ht="30" x14ac:dyDescent="0.25">
      <c r="A100" s="42" t="s">
        <v>478</v>
      </c>
      <c r="B100" s="43" t="s">
        <v>479</v>
      </c>
      <c r="C100" s="43">
        <v>8</v>
      </c>
      <c r="D100" s="43" t="s">
        <v>31</v>
      </c>
      <c r="E100" s="43">
        <v>626.20000000000005</v>
      </c>
      <c r="F100" s="44">
        <f t="shared" si="1"/>
        <v>5009.6000000000004</v>
      </c>
    </row>
    <row r="101" spans="1:6" ht="45" x14ac:dyDescent="0.25">
      <c r="A101" s="42" t="s">
        <v>480</v>
      </c>
      <c r="B101" s="43" t="s">
        <v>481</v>
      </c>
      <c r="C101" s="43">
        <v>445</v>
      </c>
      <c r="D101" s="43" t="s">
        <v>31</v>
      </c>
      <c r="E101" s="43">
        <v>18.939</v>
      </c>
      <c r="F101" s="44">
        <f t="shared" si="1"/>
        <v>8427.8549999999996</v>
      </c>
    </row>
    <row r="102" spans="1:6" ht="30" x14ac:dyDescent="0.25">
      <c r="A102" s="42" t="s">
        <v>482</v>
      </c>
      <c r="B102" s="43" t="s">
        <v>483</v>
      </c>
      <c r="C102" s="43">
        <v>20</v>
      </c>
      <c r="D102" s="43" t="s">
        <v>484</v>
      </c>
      <c r="E102" s="43">
        <v>353.75</v>
      </c>
      <c r="F102" s="44">
        <f t="shared" si="1"/>
        <v>7075</v>
      </c>
    </row>
    <row r="103" spans="1:6" ht="45" x14ac:dyDescent="0.25">
      <c r="A103" s="42" t="s">
        <v>485</v>
      </c>
      <c r="B103" s="43" t="s">
        <v>486</v>
      </c>
      <c r="C103" s="43">
        <v>1993</v>
      </c>
      <c r="D103" s="43" t="s">
        <v>31</v>
      </c>
      <c r="E103" s="43">
        <v>4.1500000000000004</v>
      </c>
      <c r="F103" s="44">
        <f t="shared" si="1"/>
        <v>8270.9500000000007</v>
      </c>
    </row>
    <row r="104" spans="1:6" ht="30" x14ac:dyDescent="0.25">
      <c r="A104" s="42" t="s">
        <v>487</v>
      </c>
      <c r="B104" s="43" t="s">
        <v>488</v>
      </c>
      <c r="C104" s="43">
        <v>174</v>
      </c>
      <c r="D104" s="43" t="s">
        <v>489</v>
      </c>
      <c r="E104" s="43">
        <v>250</v>
      </c>
      <c r="F104" s="44">
        <f t="shared" si="1"/>
        <v>43500</v>
      </c>
    </row>
    <row r="105" spans="1:6" ht="30" x14ac:dyDescent="0.25">
      <c r="A105" s="42" t="s">
        <v>490</v>
      </c>
      <c r="B105" s="43" t="s">
        <v>491</v>
      </c>
      <c r="C105" s="43">
        <v>12</v>
      </c>
      <c r="D105" s="43" t="s">
        <v>484</v>
      </c>
      <c r="E105" s="43">
        <v>767</v>
      </c>
      <c r="F105" s="44">
        <f t="shared" si="1"/>
        <v>9204</v>
      </c>
    </row>
    <row r="106" spans="1:6" ht="60" x14ac:dyDescent="0.25">
      <c r="A106" s="42" t="s">
        <v>492</v>
      </c>
      <c r="B106" s="43" t="s">
        <v>493</v>
      </c>
      <c r="C106" s="43">
        <v>17</v>
      </c>
      <c r="D106" s="43" t="s">
        <v>31</v>
      </c>
      <c r="E106" s="43">
        <v>280.83999999999997</v>
      </c>
      <c r="F106" s="44">
        <f t="shared" si="1"/>
        <v>4774.28</v>
      </c>
    </row>
    <row r="107" spans="1:6" ht="45" x14ac:dyDescent="0.25">
      <c r="A107" s="42" t="s">
        <v>494</v>
      </c>
      <c r="B107" s="43" t="s">
        <v>495</v>
      </c>
      <c r="C107" s="43">
        <v>330</v>
      </c>
      <c r="D107" s="43" t="s">
        <v>484</v>
      </c>
      <c r="E107" s="43">
        <v>287.44799999999998</v>
      </c>
      <c r="F107" s="44">
        <f t="shared" si="1"/>
        <v>94857.84</v>
      </c>
    </row>
    <row r="108" spans="1:6" ht="30" x14ac:dyDescent="0.25">
      <c r="A108" s="42" t="s">
        <v>496</v>
      </c>
      <c r="B108" s="43" t="s">
        <v>497</v>
      </c>
      <c r="C108" s="45">
        <v>344</v>
      </c>
      <c r="D108" s="43" t="s">
        <v>484</v>
      </c>
      <c r="E108" s="43">
        <v>290.27999999999997</v>
      </c>
      <c r="F108" s="44">
        <f t="shared" si="1"/>
        <v>99856.319999999992</v>
      </c>
    </row>
    <row r="109" spans="1:6" ht="30" x14ac:dyDescent="0.25">
      <c r="A109" s="42" t="s">
        <v>498</v>
      </c>
      <c r="B109" s="43" t="s">
        <v>499</v>
      </c>
      <c r="C109" s="43">
        <v>1086</v>
      </c>
      <c r="D109" s="43" t="s">
        <v>484</v>
      </c>
      <c r="E109" s="43">
        <v>398.19099999999997</v>
      </c>
      <c r="F109" s="44">
        <f t="shared" si="1"/>
        <v>432435.42599999998</v>
      </c>
    </row>
    <row r="110" spans="1:6" ht="30" x14ac:dyDescent="0.25">
      <c r="A110" s="42" t="s">
        <v>500</v>
      </c>
      <c r="B110" s="43" t="s">
        <v>501</v>
      </c>
      <c r="C110" s="43">
        <f>1243-11</f>
        <v>1232</v>
      </c>
      <c r="D110" s="43" t="s">
        <v>31</v>
      </c>
      <c r="E110" s="43">
        <v>16</v>
      </c>
      <c r="F110" s="44">
        <f t="shared" si="1"/>
        <v>19712</v>
      </c>
    </row>
    <row r="111" spans="1:6" ht="30" x14ac:dyDescent="0.25">
      <c r="A111" s="42" t="s">
        <v>502</v>
      </c>
      <c r="B111" s="43" t="s">
        <v>503</v>
      </c>
      <c r="C111" s="43">
        <v>254</v>
      </c>
      <c r="D111" s="43" t="s">
        <v>31</v>
      </c>
      <c r="E111" s="43">
        <v>75.52</v>
      </c>
      <c r="F111" s="44">
        <f t="shared" si="1"/>
        <v>19182.079999999998</v>
      </c>
    </row>
    <row r="112" spans="1:6" ht="30" x14ac:dyDescent="0.25">
      <c r="A112" s="42" t="s">
        <v>504</v>
      </c>
      <c r="B112" s="43" t="s">
        <v>505</v>
      </c>
      <c r="C112" s="43">
        <v>50</v>
      </c>
      <c r="D112" s="43" t="s">
        <v>31</v>
      </c>
      <c r="E112" s="43">
        <v>165.2</v>
      </c>
      <c r="F112" s="44">
        <f t="shared" si="1"/>
        <v>8260</v>
      </c>
    </row>
    <row r="113" spans="1:6" ht="30" x14ac:dyDescent="0.25">
      <c r="A113" s="42" t="s">
        <v>506</v>
      </c>
      <c r="B113" s="43" t="s">
        <v>507</v>
      </c>
      <c r="C113" s="43">
        <v>258</v>
      </c>
      <c r="D113" s="43" t="s">
        <v>31</v>
      </c>
      <c r="E113" s="43">
        <v>10.54</v>
      </c>
      <c r="F113" s="44">
        <f t="shared" si="1"/>
        <v>2719.3199999999997</v>
      </c>
    </row>
    <row r="114" spans="1:6" ht="30" x14ac:dyDescent="0.25">
      <c r="A114" s="42" t="s">
        <v>508</v>
      </c>
      <c r="B114" s="43" t="s">
        <v>509</v>
      </c>
      <c r="C114" s="43">
        <v>300</v>
      </c>
      <c r="D114" s="43" t="s">
        <v>31</v>
      </c>
      <c r="E114" s="43">
        <v>12.74</v>
      </c>
      <c r="F114" s="44">
        <f t="shared" si="1"/>
        <v>3822</v>
      </c>
    </row>
    <row r="115" spans="1:6" ht="30" x14ac:dyDescent="0.25">
      <c r="A115" s="42" t="s">
        <v>510</v>
      </c>
      <c r="B115" s="43" t="s">
        <v>511</v>
      </c>
      <c r="C115" s="43">
        <v>1</v>
      </c>
      <c r="D115" s="43" t="s">
        <v>31</v>
      </c>
      <c r="E115" s="43">
        <v>230.1</v>
      </c>
      <c r="F115" s="44">
        <f t="shared" si="1"/>
        <v>230.1</v>
      </c>
    </row>
    <row r="116" spans="1:6" ht="30" x14ac:dyDescent="0.25">
      <c r="A116" s="42" t="s">
        <v>512</v>
      </c>
      <c r="B116" s="43" t="s">
        <v>513</v>
      </c>
      <c r="C116" s="43">
        <v>14</v>
      </c>
      <c r="D116" s="43" t="s">
        <v>31</v>
      </c>
      <c r="E116" s="43">
        <v>271.39999999999998</v>
      </c>
      <c r="F116" s="44">
        <f t="shared" si="1"/>
        <v>3799.5999999999995</v>
      </c>
    </row>
    <row r="117" spans="1:6" ht="90" x14ac:dyDescent="0.25">
      <c r="A117" s="42" t="s">
        <v>514</v>
      </c>
      <c r="B117" s="43" t="s">
        <v>515</v>
      </c>
      <c r="C117" s="43">
        <v>110</v>
      </c>
      <c r="D117" s="43" t="s">
        <v>31</v>
      </c>
      <c r="E117" s="43">
        <v>1</v>
      </c>
      <c r="F117" s="44">
        <f t="shared" si="1"/>
        <v>110</v>
      </c>
    </row>
    <row r="118" spans="1:6" ht="30" x14ac:dyDescent="0.25">
      <c r="A118" s="42" t="s">
        <v>516</v>
      </c>
      <c r="B118" s="43" t="s">
        <v>517</v>
      </c>
      <c r="C118" s="43">
        <v>0</v>
      </c>
      <c r="D118" s="43" t="s">
        <v>31</v>
      </c>
      <c r="E118" s="43">
        <v>61.36</v>
      </c>
      <c r="F118" s="44">
        <f t="shared" si="1"/>
        <v>0</v>
      </c>
    </row>
    <row r="119" spans="1:6" ht="30" x14ac:dyDescent="0.25">
      <c r="A119" s="42" t="s">
        <v>518</v>
      </c>
      <c r="B119" s="43" t="s">
        <v>519</v>
      </c>
      <c r="C119" s="43">
        <v>279</v>
      </c>
      <c r="D119" s="43" t="s">
        <v>31</v>
      </c>
      <c r="E119" s="43">
        <v>7.08</v>
      </c>
      <c r="F119" s="44">
        <f t="shared" si="1"/>
        <v>1975.32</v>
      </c>
    </row>
    <row r="120" spans="1:6" ht="30" x14ac:dyDescent="0.25">
      <c r="A120" s="42" t="s">
        <v>520</v>
      </c>
      <c r="B120" s="43" t="s">
        <v>521</v>
      </c>
      <c r="C120" s="43">
        <v>6</v>
      </c>
      <c r="D120" s="43" t="s">
        <v>31</v>
      </c>
      <c r="E120" s="43">
        <v>38</v>
      </c>
      <c r="F120" s="44">
        <f t="shared" si="1"/>
        <v>228</v>
      </c>
    </row>
    <row r="121" spans="1:6" ht="30" x14ac:dyDescent="0.25">
      <c r="A121" s="42" t="s">
        <v>522</v>
      </c>
      <c r="B121" s="43" t="s">
        <v>523</v>
      </c>
      <c r="C121" s="43">
        <v>9</v>
      </c>
      <c r="D121" s="43" t="s">
        <v>524</v>
      </c>
      <c r="E121" s="43">
        <v>276.62740000000002</v>
      </c>
      <c r="F121" s="44">
        <f t="shared" si="1"/>
        <v>2489.6466</v>
      </c>
    </row>
    <row r="122" spans="1:6" ht="30" x14ac:dyDescent="0.25">
      <c r="A122" s="42" t="s">
        <v>525</v>
      </c>
      <c r="B122" s="43" t="s">
        <v>526</v>
      </c>
      <c r="C122" s="43">
        <v>84</v>
      </c>
      <c r="D122" s="43" t="s">
        <v>31</v>
      </c>
      <c r="E122" s="43">
        <v>30.975000000000001</v>
      </c>
      <c r="F122" s="44">
        <f t="shared" si="1"/>
        <v>2601.9</v>
      </c>
    </row>
    <row r="123" spans="1:6" ht="30" x14ac:dyDescent="0.25">
      <c r="A123" s="42" t="s">
        <v>527</v>
      </c>
      <c r="B123" s="43" t="s">
        <v>528</v>
      </c>
      <c r="C123" s="43">
        <v>18</v>
      </c>
      <c r="D123" s="43" t="s">
        <v>31</v>
      </c>
      <c r="E123" s="43">
        <v>66.08</v>
      </c>
      <c r="F123" s="44">
        <f t="shared" si="1"/>
        <v>1189.44</v>
      </c>
    </row>
    <row r="124" spans="1:6" ht="30" x14ac:dyDescent="0.25">
      <c r="A124" s="42" t="s">
        <v>529</v>
      </c>
      <c r="B124" s="43" t="s">
        <v>530</v>
      </c>
      <c r="C124" s="43">
        <v>34</v>
      </c>
      <c r="D124" s="43" t="s">
        <v>31</v>
      </c>
      <c r="E124" s="43">
        <v>30.975000000000001</v>
      </c>
      <c r="F124" s="44">
        <f t="shared" si="1"/>
        <v>1053.1500000000001</v>
      </c>
    </row>
    <row r="125" spans="1:6" ht="30" x14ac:dyDescent="0.25">
      <c r="A125" s="42" t="s">
        <v>531</v>
      </c>
      <c r="B125" s="43" t="s">
        <v>532</v>
      </c>
      <c r="C125" s="43">
        <v>18</v>
      </c>
      <c r="D125" s="43" t="s">
        <v>31</v>
      </c>
      <c r="E125" s="43">
        <v>14.513999999999999</v>
      </c>
      <c r="F125" s="44">
        <f t="shared" si="1"/>
        <v>261.25200000000001</v>
      </c>
    </row>
    <row r="126" spans="1:6" ht="30" x14ac:dyDescent="0.25">
      <c r="A126" s="42" t="s">
        <v>533</v>
      </c>
      <c r="B126" s="43" t="s">
        <v>534</v>
      </c>
      <c r="C126" s="43">
        <v>339</v>
      </c>
      <c r="D126" s="43" t="s">
        <v>31</v>
      </c>
      <c r="E126" s="43">
        <v>13.9476</v>
      </c>
      <c r="F126" s="44">
        <f t="shared" si="1"/>
        <v>4728.2363999999998</v>
      </c>
    </row>
    <row r="127" spans="1:6" ht="30" x14ac:dyDescent="0.25">
      <c r="A127" s="42" t="s">
        <v>535</v>
      </c>
      <c r="B127" s="43" t="s">
        <v>536</v>
      </c>
      <c r="C127" s="43">
        <v>67</v>
      </c>
      <c r="D127" s="43" t="s">
        <v>31</v>
      </c>
      <c r="E127" s="43">
        <v>13.9476</v>
      </c>
      <c r="F127" s="44">
        <f t="shared" si="1"/>
        <v>934.48919999999998</v>
      </c>
    </row>
    <row r="128" spans="1:6" ht="30" x14ac:dyDescent="0.25">
      <c r="A128" s="42" t="s">
        <v>537</v>
      </c>
      <c r="B128" s="43" t="s">
        <v>538</v>
      </c>
      <c r="C128" s="43">
        <v>33</v>
      </c>
      <c r="D128" s="43" t="s">
        <v>31</v>
      </c>
      <c r="E128" s="43">
        <v>13.9476</v>
      </c>
      <c r="F128" s="44">
        <f t="shared" si="1"/>
        <v>460.27080000000001</v>
      </c>
    </row>
    <row r="129" spans="1:6" ht="30" x14ac:dyDescent="0.25">
      <c r="A129" s="42" t="s">
        <v>539</v>
      </c>
      <c r="B129" s="43" t="s">
        <v>540</v>
      </c>
      <c r="C129" s="43">
        <v>1843</v>
      </c>
      <c r="D129" s="43" t="s">
        <v>31</v>
      </c>
      <c r="E129" s="43">
        <v>12</v>
      </c>
      <c r="F129" s="44">
        <f t="shared" si="1"/>
        <v>22116</v>
      </c>
    </row>
    <row r="130" spans="1:6" ht="30" x14ac:dyDescent="0.25">
      <c r="A130" s="42" t="s">
        <v>541</v>
      </c>
      <c r="B130" s="43" t="s">
        <v>542</v>
      </c>
      <c r="C130" s="43">
        <v>8</v>
      </c>
      <c r="D130" s="43" t="s">
        <v>31</v>
      </c>
      <c r="E130" s="43">
        <v>630.32000000000005</v>
      </c>
      <c r="F130" s="44">
        <f t="shared" si="1"/>
        <v>5042.5600000000004</v>
      </c>
    </row>
    <row r="131" spans="1:6" ht="30" x14ac:dyDescent="0.25">
      <c r="A131" s="42" t="s">
        <v>543</v>
      </c>
      <c r="B131" s="43" t="s">
        <v>544</v>
      </c>
      <c r="C131" s="43">
        <v>189</v>
      </c>
      <c r="D131" s="43" t="s">
        <v>31</v>
      </c>
      <c r="E131" s="43">
        <v>4.2</v>
      </c>
      <c r="F131" s="44">
        <f t="shared" si="1"/>
        <v>793.80000000000007</v>
      </c>
    </row>
    <row r="132" spans="1:6" ht="30" x14ac:dyDescent="0.25">
      <c r="A132" s="42" t="s">
        <v>545</v>
      </c>
      <c r="B132" s="43" t="s">
        <v>546</v>
      </c>
      <c r="C132" s="43">
        <v>4926</v>
      </c>
      <c r="D132" s="43" t="s">
        <v>31</v>
      </c>
      <c r="E132" s="43">
        <v>0.86</v>
      </c>
      <c r="F132" s="44">
        <f t="shared" si="1"/>
        <v>4236.3599999999997</v>
      </c>
    </row>
    <row r="133" spans="1:6" ht="30" x14ac:dyDescent="0.25">
      <c r="A133" s="42" t="s">
        <v>547</v>
      </c>
      <c r="B133" s="43" t="s">
        <v>548</v>
      </c>
      <c r="C133" s="43">
        <v>4695</v>
      </c>
      <c r="D133" s="43" t="s">
        <v>31</v>
      </c>
      <c r="E133" s="43">
        <v>1.2</v>
      </c>
      <c r="F133" s="44">
        <f t="shared" si="1"/>
        <v>5634</v>
      </c>
    </row>
    <row r="134" spans="1:6" ht="30" x14ac:dyDescent="0.25">
      <c r="A134" s="42" t="s">
        <v>549</v>
      </c>
      <c r="B134" s="43" t="s">
        <v>550</v>
      </c>
      <c r="C134" s="43">
        <v>5555</v>
      </c>
      <c r="D134" s="43" t="s">
        <v>31</v>
      </c>
      <c r="E134" s="43">
        <v>5</v>
      </c>
      <c r="F134" s="44">
        <f t="shared" si="1"/>
        <v>27775</v>
      </c>
    </row>
    <row r="135" spans="1:6" ht="30" x14ac:dyDescent="0.25">
      <c r="A135" s="42" t="s">
        <v>551</v>
      </c>
      <c r="B135" s="43" t="s">
        <v>552</v>
      </c>
      <c r="C135" s="43">
        <v>1576</v>
      </c>
      <c r="D135" s="43" t="s">
        <v>31</v>
      </c>
      <c r="E135" s="43">
        <v>4.43</v>
      </c>
      <c r="F135" s="44">
        <f t="shared" si="1"/>
        <v>6981.6799999999994</v>
      </c>
    </row>
    <row r="136" spans="1:6" ht="30" x14ac:dyDescent="0.25">
      <c r="A136" s="42" t="s">
        <v>553</v>
      </c>
      <c r="B136" s="43" t="s">
        <v>554</v>
      </c>
      <c r="C136" s="43">
        <v>9158</v>
      </c>
      <c r="D136" s="43" t="s">
        <v>31</v>
      </c>
      <c r="E136" s="43">
        <v>3.45</v>
      </c>
      <c r="F136" s="44">
        <f t="shared" ref="F136:F178" si="2">C136*E136</f>
        <v>31595.100000000002</v>
      </c>
    </row>
    <row r="137" spans="1:6" ht="30" x14ac:dyDescent="0.25">
      <c r="A137" s="42" t="s">
        <v>555</v>
      </c>
      <c r="B137" s="43" t="s">
        <v>556</v>
      </c>
      <c r="C137" s="43">
        <v>3158</v>
      </c>
      <c r="D137" s="43" t="s">
        <v>31</v>
      </c>
      <c r="E137" s="43">
        <v>5.6639999999999997</v>
      </c>
      <c r="F137" s="44">
        <f t="shared" si="2"/>
        <v>17886.912</v>
      </c>
    </row>
    <row r="138" spans="1:6" ht="30" x14ac:dyDescent="0.25">
      <c r="A138" s="42" t="s">
        <v>557</v>
      </c>
      <c r="B138" s="43" t="s">
        <v>558</v>
      </c>
      <c r="C138" s="43">
        <v>4358</v>
      </c>
      <c r="D138" s="43" t="s">
        <v>31</v>
      </c>
      <c r="E138" s="43">
        <v>5.6639999999999997</v>
      </c>
      <c r="F138" s="44">
        <f t="shared" si="2"/>
        <v>24683.712</v>
      </c>
    </row>
    <row r="139" spans="1:6" ht="30" x14ac:dyDescent="0.25">
      <c r="A139" s="42" t="s">
        <v>559</v>
      </c>
      <c r="B139" s="43" t="s">
        <v>560</v>
      </c>
      <c r="C139" s="43">
        <v>4</v>
      </c>
      <c r="D139" s="43" t="s">
        <v>31</v>
      </c>
      <c r="E139" s="43">
        <v>4779</v>
      </c>
      <c r="F139" s="44">
        <f t="shared" si="2"/>
        <v>19116</v>
      </c>
    </row>
    <row r="140" spans="1:6" ht="30" x14ac:dyDescent="0.25">
      <c r="A140" s="42" t="s">
        <v>561</v>
      </c>
      <c r="B140" s="43" t="s">
        <v>562</v>
      </c>
      <c r="C140" s="43">
        <v>4</v>
      </c>
      <c r="D140" s="43"/>
      <c r="E140" s="43">
        <v>174.05</v>
      </c>
      <c r="F140" s="44">
        <f t="shared" si="2"/>
        <v>696.2</v>
      </c>
    </row>
    <row r="141" spans="1:6" ht="30" x14ac:dyDescent="0.25">
      <c r="A141" s="42" t="s">
        <v>563</v>
      </c>
      <c r="B141" s="43" t="s">
        <v>564</v>
      </c>
      <c r="C141" s="43">
        <v>10</v>
      </c>
      <c r="D141" s="43" t="s">
        <v>565</v>
      </c>
      <c r="E141" s="43">
        <v>2891</v>
      </c>
      <c r="F141" s="44">
        <f t="shared" si="2"/>
        <v>28910</v>
      </c>
    </row>
    <row r="142" spans="1:6" ht="30" x14ac:dyDescent="0.25">
      <c r="A142" s="42" t="s">
        <v>566</v>
      </c>
      <c r="B142" s="43" t="s">
        <v>567</v>
      </c>
      <c r="C142" s="43">
        <v>35</v>
      </c>
      <c r="D142" s="43" t="s">
        <v>31</v>
      </c>
      <c r="E142" s="43">
        <v>809.99919999999997</v>
      </c>
      <c r="F142" s="44">
        <f t="shared" si="2"/>
        <v>28349.971999999998</v>
      </c>
    </row>
    <row r="143" spans="1:6" ht="30" x14ac:dyDescent="0.25">
      <c r="A143" s="42" t="s">
        <v>568</v>
      </c>
      <c r="B143" s="43" t="s">
        <v>569</v>
      </c>
      <c r="C143" s="43">
        <v>72</v>
      </c>
      <c r="D143" s="43" t="s">
        <v>31</v>
      </c>
      <c r="E143" s="43">
        <v>23.99</v>
      </c>
      <c r="F143" s="44">
        <f t="shared" si="2"/>
        <v>1727.28</v>
      </c>
    </row>
    <row r="144" spans="1:6" ht="30" x14ac:dyDescent="0.25">
      <c r="A144" s="42" t="s">
        <v>570</v>
      </c>
      <c r="B144" s="43" t="s">
        <v>571</v>
      </c>
      <c r="C144" s="43">
        <v>610</v>
      </c>
      <c r="D144" s="43" t="s">
        <v>31</v>
      </c>
      <c r="E144" s="43">
        <v>115</v>
      </c>
      <c r="F144" s="44">
        <f t="shared" si="2"/>
        <v>70150</v>
      </c>
    </row>
    <row r="145" spans="1:6" ht="30" x14ac:dyDescent="0.25">
      <c r="A145" s="42" t="s">
        <v>572</v>
      </c>
      <c r="B145" s="43" t="s">
        <v>573</v>
      </c>
      <c r="C145" s="43">
        <v>15</v>
      </c>
      <c r="D145" s="43" t="s">
        <v>31</v>
      </c>
      <c r="E145" s="43">
        <v>57.62</v>
      </c>
      <c r="F145" s="44">
        <f t="shared" si="2"/>
        <v>864.3</v>
      </c>
    </row>
    <row r="146" spans="1:6" ht="30" x14ac:dyDescent="0.25">
      <c r="A146" s="42" t="s">
        <v>574</v>
      </c>
      <c r="B146" s="43" t="s">
        <v>575</v>
      </c>
      <c r="C146" s="43">
        <v>70</v>
      </c>
      <c r="D146" s="43" t="s">
        <v>31</v>
      </c>
      <c r="E146" s="43">
        <v>118</v>
      </c>
      <c r="F146" s="44">
        <f t="shared" si="2"/>
        <v>8260</v>
      </c>
    </row>
    <row r="147" spans="1:6" ht="30" x14ac:dyDescent="0.25">
      <c r="A147" s="42" t="s">
        <v>576</v>
      </c>
      <c r="B147" s="43" t="s">
        <v>577</v>
      </c>
      <c r="C147" s="43">
        <v>31</v>
      </c>
      <c r="D147" s="43" t="s">
        <v>31</v>
      </c>
      <c r="E147" s="43">
        <v>57.62</v>
      </c>
      <c r="F147" s="44">
        <f t="shared" si="2"/>
        <v>1786.22</v>
      </c>
    </row>
    <row r="148" spans="1:6" ht="30" x14ac:dyDescent="0.25">
      <c r="A148" s="42" t="s">
        <v>578</v>
      </c>
      <c r="B148" s="43" t="s">
        <v>579</v>
      </c>
      <c r="C148" s="43">
        <v>12</v>
      </c>
      <c r="D148" s="43" t="s">
        <v>31</v>
      </c>
      <c r="E148" s="43">
        <v>23897.064999999999</v>
      </c>
      <c r="F148" s="44">
        <f t="shared" si="2"/>
        <v>286764.77999999997</v>
      </c>
    </row>
    <row r="149" spans="1:6" ht="30" x14ac:dyDescent="0.25">
      <c r="A149" s="42" t="s">
        <v>580</v>
      </c>
      <c r="B149" s="43" t="s">
        <v>581</v>
      </c>
      <c r="C149" s="43">
        <v>1</v>
      </c>
      <c r="D149" s="43" t="s">
        <v>31</v>
      </c>
      <c r="E149" s="43">
        <v>2750</v>
      </c>
      <c r="F149" s="44">
        <f t="shared" si="2"/>
        <v>2750</v>
      </c>
    </row>
    <row r="150" spans="1:6" ht="30" x14ac:dyDescent="0.25">
      <c r="A150" s="42" t="s">
        <v>582</v>
      </c>
      <c r="B150" s="43" t="s">
        <v>583</v>
      </c>
      <c r="C150" s="43">
        <v>17</v>
      </c>
      <c r="D150" s="43" t="s">
        <v>31</v>
      </c>
      <c r="E150" s="43">
        <v>8233.8629999999994</v>
      </c>
      <c r="F150" s="44">
        <f t="shared" si="2"/>
        <v>139975.671</v>
      </c>
    </row>
    <row r="151" spans="1:6" ht="30" x14ac:dyDescent="0.25">
      <c r="A151" s="42" t="s">
        <v>584</v>
      </c>
      <c r="B151" s="43" t="s">
        <v>585</v>
      </c>
      <c r="C151" s="43">
        <v>9</v>
      </c>
      <c r="D151" s="43" t="s">
        <v>31</v>
      </c>
      <c r="E151" s="43">
        <v>767.24779999999998</v>
      </c>
      <c r="F151" s="44">
        <f t="shared" si="2"/>
        <v>6905.2302</v>
      </c>
    </row>
    <row r="152" spans="1:6" ht="30" x14ac:dyDescent="0.25">
      <c r="A152" s="42" t="s">
        <v>586</v>
      </c>
      <c r="B152" s="43" t="s">
        <v>587</v>
      </c>
      <c r="C152" s="43">
        <v>3</v>
      </c>
      <c r="D152" s="43" t="s">
        <v>31</v>
      </c>
      <c r="E152" s="43">
        <v>767.24779999999998</v>
      </c>
      <c r="F152" s="44">
        <f t="shared" si="2"/>
        <v>2301.7433999999998</v>
      </c>
    </row>
    <row r="153" spans="1:6" ht="30" x14ac:dyDescent="0.25">
      <c r="A153" s="42" t="s">
        <v>588</v>
      </c>
      <c r="B153" s="43" t="s">
        <v>589</v>
      </c>
      <c r="C153" s="43">
        <v>2</v>
      </c>
      <c r="D153" s="43" t="s">
        <v>31</v>
      </c>
      <c r="E153" s="43">
        <v>2611.35</v>
      </c>
      <c r="F153" s="44">
        <f t="shared" si="2"/>
        <v>5222.7</v>
      </c>
    </row>
    <row r="154" spans="1:6" ht="30" x14ac:dyDescent="0.25">
      <c r="A154" s="42" t="s">
        <v>590</v>
      </c>
      <c r="B154" s="43" t="s">
        <v>591</v>
      </c>
      <c r="C154" s="43">
        <v>2</v>
      </c>
      <c r="D154" s="43" t="s">
        <v>31</v>
      </c>
      <c r="E154" s="43">
        <v>2611.35</v>
      </c>
      <c r="F154" s="44">
        <f t="shared" si="2"/>
        <v>5222.7</v>
      </c>
    </row>
    <row r="155" spans="1:6" ht="30" x14ac:dyDescent="0.25">
      <c r="A155" s="42" t="s">
        <v>592</v>
      </c>
      <c r="B155" s="43" t="s">
        <v>593</v>
      </c>
      <c r="C155" s="43">
        <v>18</v>
      </c>
      <c r="D155" s="43" t="s">
        <v>31</v>
      </c>
      <c r="E155" s="43">
        <v>3535.87</v>
      </c>
      <c r="F155" s="44">
        <f t="shared" si="2"/>
        <v>63645.659999999996</v>
      </c>
    </row>
    <row r="156" spans="1:6" ht="30" x14ac:dyDescent="0.25">
      <c r="A156" s="42" t="s">
        <v>594</v>
      </c>
      <c r="B156" s="43" t="s">
        <v>595</v>
      </c>
      <c r="C156" s="43">
        <v>9</v>
      </c>
      <c r="D156" s="43" t="s">
        <v>31</v>
      </c>
      <c r="E156" s="43">
        <v>15244.656000000001</v>
      </c>
      <c r="F156" s="44">
        <f t="shared" si="2"/>
        <v>137201.90400000001</v>
      </c>
    </row>
    <row r="157" spans="1:6" ht="30" x14ac:dyDescent="0.25">
      <c r="A157" s="42" t="s">
        <v>596</v>
      </c>
      <c r="B157" s="43" t="s">
        <v>597</v>
      </c>
      <c r="C157" s="43">
        <v>34</v>
      </c>
      <c r="D157" s="43" t="s">
        <v>31</v>
      </c>
      <c r="E157" s="43">
        <v>17230.73</v>
      </c>
      <c r="F157" s="44">
        <f t="shared" si="2"/>
        <v>585844.81999999995</v>
      </c>
    </row>
    <row r="158" spans="1:6" ht="30" x14ac:dyDescent="0.25">
      <c r="A158" s="42" t="s">
        <v>598</v>
      </c>
      <c r="B158" s="43" t="s">
        <v>599</v>
      </c>
      <c r="C158" s="43">
        <v>38</v>
      </c>
      <c r="D158" s="43" t="s">
        <v>31</v>
      </c>
      <c r="E158" s="43">
        <v>7160.68</v>
      </c>
      <c r="F158" s="44">
        <f t="shared" si="2"/>
        <v>272105.84000000003</v>
      </c>
    </row>
    <row r="159" spans="1:6" ht="30" x14ac:dyDescent="0.25">
      <c r="A159" s="42" t="s">
        <v>600</v>
      </c>
      <c r="B159" s="43" t="s">
        <v>601</v>
      </c>
      <c r="C159" s="43">
        <v>20</v>
      </c>
      <c r="D159" s="43" t="s">
        <v>31</v>
      </c>
      <c r="E159" s="43">
        <v>13775.367200000001</v>
      </c>
      <c r="F159" s="44">
        <f t="shared" si="2"/>
        <v>275507.34400000004</v>
      </c>
    </row>
    <row r="160" spans="1:6" ht="30" x14ac:dyDescent="0.25">
      <c r="A160" s="42" t="s">
        <v>602</v>
      </c>
      <c r="B160" s="43" t="s">
        <v>603</v>
      </c>
      <c r="C160" s="43">
        <v>12</v>
      </c>
      <c r="D160" s="43" t="s">
        <v>31</v>
      </c>
      <c r="E160" s="43">
        <v>15252.727199999999</v>
      </c>
      <c r="F160" s="44">
        <f t="shared" si="2"/>
        <v>183032.72639999999</v>
      </c>
    </row>
    <row r="161" spans="1:6" ht="30" x14ac:dyDescent="0.25">
      <c r="A161" s="42" t="s">
        <v>604</v>
      </c>
      <c r="B161" s="43" t="s">
        <v>605</v>
      </c>
      <c r="C161" s="43">
        <v>12</v>
      </c>
      <c r="D161" s="43" t="s">
        <v>31</v>
      </c>
      <c r="E161" s="43">
        <v>15252.727199999999</v>
      </c>
      <c r="F161" s="44">
        <f t="shared" si="2"/>
        <v>183032.72639999999</v>
      </c>
    </row>
    <row r="162" spans="1:6" ht="30" x14ac:dyDescent="0.25">
      <c r="A162" s="42" t="s">
        <v>606</v>
      </c>
      <c r="B162" s="43" t="s">
        <v>607</v>
      </c>
      <c r="C162" s="43">
        <v>39</v>
      </c>
      <c r="D162" s="43" t="s">
        <v>31</v>
      </c>
      <c r="E162" s="43">
        <v>15252.727199999999</v>
      </c>
      <c r="F162" s="44">
        <f t="shared" si="2"/>
        <v>594856.36080000002</v>
      </c>
    </row>
    <row r="163" spans="1:6" ht="30" x14ac:dyDescent="0.25">
      <c r="A163" s="42" t="s">
        <v>608</v>
      </c>
      <c r="B163" s="43" t="s">
        <v>609</v>
      </c>
      <c r="C163" s="43">
        <v>3</v>
      </c>
      <c r="D163" s="43" t="s">
        <v>31</v>
      </c>
      <c r="E163" s="43">
        <v>15252.727199999999</v>
      </c>
      <c r="F163" s="44">
        <f t="shared" si="2"/>
        <v>45758.181599999996</v>
      </c>
    </row>
    <row r="164" spans="1:6" ht="30" x14ac:dyDescent="0.25">
      <c r="A164" s="42" t="s">
        <v>610</v>
      </c>
      <c r="B164" s="45" t="s">
        <v>611</v>
      </c>
      <c r="C164" s="43">
        <v>37</v>
      </c>
      <c r="D164" s="43" t="s">
        <v>31</v>
      </c>
      <c r="E164" s="43">
        <v>19505.376400000001</v>
      </c>
      <c r="F164" s="44">
        <f t="shared" si="2"/>
        <v>721698.92680000002</v>
      </c>
    </row>
    <row r="165" spans="1:6" ht="30" x14ac:dyDescent="0.25">
      <c r="A165" s="42" t="s">
        <v>612</v>
      </c>
      <c r="B165" s="43" t="s">
        <v>613</v>
      </c>
      <c r="C165" s="43">
        <v>3</v>
      </c>
      <c r="D165" s="43" t="s">
        <v>614</v>
      </c>
      <c r="E165" s="43">
        <v>7502.62</v>
      </c>
      <c r="F165" s="44">
        <f t="shared" si="2"/>
        <v>22507.86</v>
      </c>
    </row>
    <row r="166" spans="1:6" ht="30" x14ac:dyDescent="0.25">
      <c r="A166" s="42" t="s">
        <v>615</v>
      </c>
      <c r="B166" s="45" t="s">
        <v>616</v>
      </c>
      <c r="C166" s="43">
        <v>6</v>
      </c>
      <c r="D166" s="43" t="s">
        <v>31</v>
      </c>
      <c r="E166" s="43">
        <v>8413.5061999999998</v>
      </c>
      <c r="F166" s="44">
        <f t="shared" si="2"/>
        <v>50481.037199999999</v>
      </c>
    </row>
    <row r="167" spans="1:6" ht="30" x14ac:dyDescent="0.25">
      <c r="A167" s="42" t="s">
        <v>617</v>
      </c>
      <c r="B167" s="45" t="s">
        <v>618</v>
      </c>
      <c r="C167" s="43">
        <v>11</v>
      </c>
      <c r="D167" s="43" t="s">
        <v>31</v>
      </c>
      <c r="E167" s="43">
        <v>8413.5061999999998</v>
      </c>
      <c r="F167" s="44">
        <f t="shared" si="2"/>
        <v>92548.568199999994</v>
      </c>
    </row>
    <row r="168" spans="1:6" ht="30" x14ac:dyDescent="0.25">
      <c r="A168" s="42" t="s">
        <v>619</v>
      </c>
      <c r="B168" s="45" t="s">
        <v>620</v>
      </c>
      <c r="C168" s="43">
        <v>13</v>
      </c>
      <c r="D168" s="43" t="s">
        <v>31</v>
      </c>
      <c r="E168" s="43">
        <v>8413.5061999999998</v>
      </c>
      <c r="F168" s="44">
        <f t="shared" si="2"/>
        <v>109375.5806</v>
      </c>
    </row>
    <row r="169" spans="1:6" ht="30" x14ac:dyDescent="0.25">
      <c r="A169" s="42" t="s">
        <v>621</v>
      </c>
      <c r="B169" s="43" t="s">
        <v>622</v>
      </c>
      <c r="C169" s="43">
        <v>55</v>
      </c>
      <c r="D169" s="43" t="s">
        <v>31</v>
      </c>
      <c r="E169" s="43">
        <v>6453.4672</v>
      </c>
      <c r="F169" s="44">
        <f t="shared" si="2"/>
        <v>354940.696</v>
      </c>
    </row>
    <row r="170" spans="1:6" ht="30" x14ac:dyDescent="0.25">
      <c r="A170" s="42" t="s">
        <v>623</v>
      </c>
      <c r="B170" s="43" t="s">
        <v>624</v>
      </c>
      <c r="C170" s="43">
        <v>4</v>
      </c>
      <c r="D170" s="43" t="s">
        <v>31</v>
      </c>
      <c r="E170" s="43">
        <v>17172.221399999999</v>
      </c>
      <c r="F170" s="44">
        <f t="shared" si="2"/>
        <v>68688.885599999994</v>
      </c>
    </row>
    <row r="171" spans="1:6" ht="30" x14ac:dyDescent="0.25">
      <c r="A171" s="42" t="s">
        <v>625</v>
      </c>
      <c r="B171" s="43" t="s">
        <v>626</v>
      </c>
      <c r="C171" s="43">
        <v>5</v>
      </c>
      <c r="D171" s="43" t="s">
        <v>31</v>
      </c>
      <c r="E171" s="43">
        <v>17172.221399999999</v>
      </c>
      <c r="F171" s="44">
        <f t="shared" si="2"/>
        <v>85861.106999999989</v>
      </c>
    </row>
    <row r="172" spans="1:6" ht="30" x14ac:dyDescent="0.25">
      <c r="A172" s="42" t="s">
        <v>627</v>
      </c>
      <c r="B172" s="43" t="s">
        <v>628</v>
      </c>
      <c r="C172" s="43">
        <v>6</v>
      </c>
      <c r="D172" s="43" t="s">
        <v>31</v>
      </c>
      <c r="E172" s="43">
        <v>17172.221399999999</v>
      </c>
      <c r="F172" s="44">
        <f t="shared" si="2"/>
        <v>103033.3284</v>
      </c>
    </row>
    <row r="173" spans="1:6" ht="30" x14ac:dyDescent="0.25">
      <c r="A173" s="42" t="s">
        <v>629</v>
      </c>
      <c r="B173" s="45" t="s">
        <v>630</v>
      </c>
      <c r="C173" s="43">
        <v>6</v>
      </c>
      <c r="D173" s="43" t="s">
        <v>31</v>
      </c>
      <c r="E173" s="43">
        <v>5734.4341999999997</v>
      </c>
      <c r="F173" s="44">
        <f t="shared" si="2"/>
        <v>34406.605199999998</v>
      </c>
    </row>
    <row r="174" spans="1:6" ht="30" x14ac:dyDescent="0.25">
      <c r="A174" s="42" t="s">
        <v>631</v>
      </c>
      <c r="B174" s="43" t="s">
        <v>632</v>
      </c>
      <c r="C174" s="43">
        <v>44</v>
      </c>
      <c r="D174" s="43" t="s">
        <v>31</v>
      </c>
      <c r="E174" s="43">
        <v>8992</v>
      </c>
      <c r="F174" s="44">
        <f t="shared" si="2"/>
        <v>395648</v>
      </c>
    </row>
    <row r="175" spans="1:6" ht="30" x14ac:dyDescent="0.25">
      <c r="A175" s="42" t="s">
        <v>633</v>
      </c>
      <c r="B175" s="43" t="s">
        <v>634</v>
      </c>
      <c r="C175" s="43">
        <v>1</v>
      </c>
      <c r="D175" s="43" t="s">
        <v>31</v>
      </c>
      <c r="E175" s="43">
        <v>2750</v>
      </c>
      <c r="F175" s="44">
        <f t="shared" si="2"/>
        <v>2750</v>
      </c>
    </row>
    <row r="176" spans="1:6" ht="30" x14ac:dyDescent="0.25">
      <c r="A176" s="42" t="s">
        <v>635</v>
      </c>
      <c r="B176" s="43" t="s">
        <v>636</v>
      </c>
      <c r="C176" s="43">
        <v>1</v>
      </c>
      <c r="D176" s="43" t="s">
        <v>31</v>
      </c>
      <c r="E176" s="43">
        <v>2750</v>
      </c>
      <c r="F176" s="44">
        <f t="shared" si="2"/>
        <v>2750</v>
      </c>
    </row>
    <row r="177" spans="1:6" ht="30" x14ac:dyDescent="0.25">
      <c r="A177" s="42" t="s">
        <v>637</v>
      </c>
      <c r="B177" s="43" t="s">
        <v>638</v>
      </c>
      <c r="C177" s="43">
        <v>19</v>
      </c>
      <c r="D177" s="43" t="s">
        <v>31</v>
      </c>
      <c r="E177" s="43">
        <v>32694.97</v>
      </c>
      <c r="F177" s="44">
        <f t="shared" si="2"/>
        <v>621204.43000000005</v>
      </c>
    </row>
    <row r="178" spans="1:6" ht="30" x14ac:dyDescent="0.25">
      <c r="A178" s="46" t="s">
        <v>639</v>
      </c>
      <c r="B178" s="47" t="s">
        <v>640</v>
      </c>
      <c r="C178" s="47">
        <v>498</v>
      </c>
      <c r="D178" s="47" t="s">
        <v>31</v>
      </c>
      <c r="E178" s="47">
        <v>92.04</v>
      </c>
      <c r="F178" s="48">
        <f t="shared" si="2"/>
        <v>45835.920000000006</v>
      </c>
    </row>
    <row r="179" spans="1:6" x14ac:dyDescent="0.25">
      <c r="A179" s="2"/>
      <c r="B179" s="2"/>
      <c r="C179" s="2"/>
      <c r="D179" s="2"/>
      <c r="E179" s="2"/>
      <c r="F179" s="49">
        <f>SUM(F8:F178)</f>
        <v>8850043.3465999998</v>
      </c>
    </row>
    <row r="184" spans="1:6" x14ac:dyDescent="0.25">
      <c r="A184" s="2"/>
      <c r="B184" s="2"/>
      <c r="C184" s="2"/>
      <c r="D184" s="2"/>
      <c r="E184" s="2"/>
      <c r="F184" s="2"/>
    </row>
    <row r="185" spans="1:6" ht="15.75" x14ac:dyDescent="0.25">
      <c r="A185" s="17" t="s">
        <v>20</v>
      </c>
      <c r="B185" s="17"/>
      <c r="C185" s="17"/>
      <c r="D185" s="17"/>
      <c r="E185" s="17"/>
      <c r="F185" s="17"/>
    </row>
    <row r="186" spans="1:6" ht="15.75" x14ac:dyDescent="0.25">
      <c r="A186" s="17" t="s">
        <v>1</v>
      </c>
      <c r="B186" s="17"/>
      <c r="C186" s="17"/>
      <c r="D186" s="17"/>
      <c r="E186" s="17"/>
      <c r="F186" s="17"/>
    </row>
    <row r="187" spans="1:6" ht="15.75" x14ac:dyDescent="0.25">
      <c r="A187" s="17" t="s">
        <v>21</v>
      </c>
      <c r="B187" s="17"/>
      <c r="C187" s="17"/>
      <c r="D187" s="17"/>
      <c r="E187" s="17"/>
      <c r="F187" s="17"/>
    </row>
    <row r="188" spans="1:6" ht="18.75" x14ac:dyDescent="0.3">
      <c r="A188" s="36" t="s">
        <v>2024</v>
      </c>
      <c r="B188" s="36"/>
      <c r="C188" s="36"/>
      <c r="D188" s="36"/>
      <c r="E188" s="36"/>
      <c r="F188" s="36"/>
    </row>
    <row r="189" spans="1:6" ht="18.75" x14ac:dyDescent="0.3">
      <c r="A189" s="37" t="s">
        <v>290</v>
      </c>
      <c r="B189" s="37"/>
      <c r="C189" s="37"/>
      <c r="D189" s="37"/>
      <c r="E189" s="37"/>
      <c r="F189" s="37"/>
    </row>
    <row r="190" spans="1:6" ht="45" x14ac:dyDescent="0.25">
      <c r="A190" s="38" t="s">
        <v>24</v>
      </c>
      <c r="B190" s="39" t="s">
        <v>25</v>
      </c>
      <c r="C190" s="40" t="s">
        <v>2040</v>
      </c>
      <c r="D190" s="39" t="s">
        <v>27</v>
      </c>
      <c r="E190" s="39" t="s">
        <v>28</v>
      </c>
      <c r="F190" s="41" t="s">
        <v>8</v>
      </c>
    </row>
    <row r="191" spans="1:6" ht="45" x14ac:dyDescent="0.25">
      <c r="A191" s="42" t="s">
        <v>294</v>
      </c>
      <c r="B191" s="43" t="s">
        <v>295</v>
      </c>
      <c r="C191" s="43">
        <v>10</v>
      </c>
      <c r="D191" s="43" t="s">
        <v>31</v>
      </c>
      <c r="E191" s="43">
        <v>25.96</v>
      </c>
      <c r="F191" s="65">
        <f t="shared" ref="F191:F254" si="3">C191*E191</f>
        <v>259.60000000000002</v>
      </c>
    </row>
    <row r="192" spans="1:6" ht="45" x14ac:dyDescent="0.25">
      <c r="A192" s="42" t="s">
        <v>296</v>
      </c>
      <c r="B192" s="43" t="s">
        <v>297</v>
      </c>
      <c r="C192" s="43">
        <v>8942</v>
      </c>
      <c r="D192" s="43" t="s">
        <v>31</v>
      </c>
      <c r="E192" s="43">
        <v>13.01</v>
      </c>
      <c r="F192" s="65">
        <f t="shared" si="3"/>
        <v>116335.42</v>
      </c>
    </row>
    <row r="193" spans="1:6" ht="45" x14ac:dyDescent="0.25">
      <c r="A193" s="42" t="s">
        <v>298</v>
      </c>
      <c r="B193" s="43" t="s">
        <v>299</v>
      </c>
      <c r="C193" s="43">
        <v>2978</v>
      </c>
      <c r="D193" s="43" t="s">
        <v>31</v>
      </c>
      <c r="E193" s="43">
        <v>43</v>
      </c>
      <c r="F193" s="65">
        <f t="shared" si="3"/>
        <v>128054</v>
      </c>
    </row>
    <row r="194" spans="1:6" ht="30" x14ac:dyDescent="0.25">
      <c r="A194" s="42" t="s">
        <v>300</v>
      </c>
      <c r="B194" s="43" t="s">
        <v>301</v>
      </c>
      <c r="C194" s="43">
        <v>36</v>
      </c>
      <c r="D194" s="43" t="s">
        <v>31</v>
      </c>
      <c r="E194" s="43">
        <v>215</v>
      </c>
      <c r="F194" s="65">
        <f t="shared" si="3"/>
        <v>7740</v>
      </c>
    </row>
    <row r="195" spans="1:6" ht="30" x14ac:dyDescent="0.25">
      <c r="A195" s="42" t="s">
        <v>302</v>
      </c>
      <c r="B195" s="43" t="s">
        <v>303</v>
      </c>
      <c r="C195" s="43">
        <v>24</v>
      </c>
      <c r="D195" s="43" t="s">
        <v>31</v>
      </c>
      <c r="E195" s="43">
        <v>26</v>
      </c>
      <c r="F195" s="65">
        <f t="shared" si="3"/>
        <v>624</v>
      </c>
    </row>
    <row r="196" spans="1:6" ht="45" x14ac:dyDescent="0.25">
      <c r="A196" s="42" t="s">
        <v>304</v>
      </c>
      <c r="B196" s="43" t="s">
        <v>305</v>
      </c>
      <c r="C196" s="43">
        <v>400</v>
      </c>
      <c r="D196" s="43" t="s">
        <v>31</v>
      </c>
      <c r="E196" s="43">
        <v>160.47999999999999</v>
      </c>
      <c r="F196" s="65">
        <f t="shared" si="3"/>
        <v>64191.999999999993</v>
      </c>
    </row>
    <row r="197" spans="1:6" ht="30" x14ac:dyDescent="0.25">
      <c r="A197" s="42" t="s">
        <v>306</v>
      </c>
      <c r="B197" s="43" t="s">
        <v>307</v>
      </c>
      <c r="C197" s="43">
        <v>6</v>
      </c>
      <c r="D197" s="43" t="s">
        <v>31</v>
      </c>
      <c r="E197" s="43">
        <v>215.94</v>
      </c>
      <c r="F197" s="65">
        <f t="shared" si="3"/>
        <v>1295.6399999999999</v>
      </c>
    </row>
    <row r="198" spans="1:6" ht="30" x14ac:dyDescent="0.25">
      <c r="A198" s="42" t="s">
        <v>308</v>
      </c>
      <c r="B198" s="43" t="s">
        <v>309</v>
      </c>
      <c r="C198" s="10">
        <v>78</v>
      </c>
      <c r="D198" s="43" t="s">
        <v>31</v>
      </c>
      <c r="E198" s="43">
        <v>295</v>
      </c>
      <c r="F198" s="65">
        <f t="shared" si="3"/>
        <v>23010</v>
      </c>
    </row>
    <row r="199" spans="1:6" ht="30" x14ac:dyDescent="0.25">
      <c r="A199" s="42" t="s">
        <v>310</v>
      </c>
      <c r="B199" s="43" t="s">
        <v>311</v>
      </c>
      <c r="C199" s="10">
        <v>490</v>
      </c>
      <c r="D199" s="43" t="s">
        <v>31</v>
      </c>
      <c r="E199" s="43">
        <v>100.3</v>
      </c>
      <c r="F199" s="65">
        <f t="shared" si="3"/>
        <v>49147</v>
      </c>
    </row>
    <row r="200" spans="1:6" ht="30" x14ac:dyDescent="0.25">
      <c r="A200" s="42" t="s">
        <v>312</v>
      </c>
      <c r="B200" s="43" t="s">
        <v>313</v>
      </c>
      <c r="C200" s="10">
        <v>144</v>
      </c>
      <c r="D200" s="43" t="s">
        <v>31</v>
      </c>
      <c r="E200" s="43">
        <v>150.99279999999999</v>
      </c>
      <c r="F200" s="65">
        <f t="shared" si="3"/>
        <v>21742.963199999998</v>
      </c>
    </row>
    <row r="201" spans="1:6" ht="30" x14ac:dyDescent="0.25">
      <c r="A201" s="42" t="s">
        <v>314</v>
      </c>
      <c r="B201" s="43" t="s">
        <v>315</v>
      </c>
      <c r="C201" s="43">
        <v>460</v>
      </c>
      <c r="D201" s="43" t="s">
        <v>31</v>
      </c>
      <c r="E201" s="43">
        <v>132.16</v>
      </c>
      <c r="F201" s="65">
        <f t="shared" si="3"/>
        <v>60793.599999999999</v>
      </c>
    </row>
    <row r="202" spans="1:6" ht="30" x14ac:dyDescent="0.25">
      <c r="A202" s="42" t="s">
        <v>316</v>
      </c>
      <c r="B202" s="43" t="s">
        <v>317</v>
      </c>
      <c r="C202" s="43">
        <v>77</v>
      </c>
      <c r="D202" s="43" t="s">
        <v>31</v>
      </c>
      <c r="E202" s="43">
        <v>182.9</v>
      </c>
      <c r="F202" s="65">
        <f t="shared" si="3"/>
        <v>14083.300000000001</v>
      </c>
    </row>
    <row r="203" spans="1:6" ht="30" x14ac:dyDescent="0.25">
      <c r="A203" s="42" t="s">
        <v>318</v>
      </c>
      <c r="B203" s="43" t="s">
        <v>319</v>
      </c>
      <c r="C203" s="43">
        <v>1</v>
      </c>
      <c r="D203" s="43" t="s">
        <v>31</v>
      </c>
      <c r="E203" s="43">
        <v>1416</v>
      </c>
      <c r="F203" s="65">
        <f t="shared" si="3"/>
        <v>1416</v>
      </c>
    </row>
    <row r="204" spans="1:6" ht="45" x14ac:dyDescent="0.25">
      <c r="A204" s="42" t="s">
        <v>320</v>
      </c>
      <c r="B204" s="43" t="s">
        <v>321</v>
      </c>
      <c r="C204" s="43">
        <v>14</v>
      </c>
      <c r="D204" s="43" t="s">
        <v>31</v>
      </c>
      <c r="E204" s="43">
        <v>531</v>
      </c>
      <c r="F204" s="65">
        <f t="shared" si="3"/>
        <v>7434</v>
      </c>
    </row>
    <row r="205" spans="1:6" ht="30" x14ac:dyDescent="0.25">
      <c r="A205" s="42" t="s">
        <v>322</v>
      </c>
      <c r="B205" s="43" t="s">
        <v>323</v>
      </c>
      <c r="C205" s="43">
        <v>8920</v>
      </c>
      <c r="D205" s="43" t="s">
        <v>31</v>
      </c>
      <c r="E205" s="43">
        <v>30.68</v>
      </c>
      <c r="F205" s="65">
        <f t="shared" si="3"/>
        <v>273665.59999999998</v>
      </c>
    </row>
    <row r="206" spans="1:6" ht="30" x14ac:dyDescent="0.25">
      <c r="A206" s="42" t="s">
        <v>324</v>
      </c>
      <c r="B206" s="43" t="s">
        <v>325</v>
      </c>
      <c r="C206" s="10">
        <v>4</v>
      </c>
      <c r="D206" s="43" t="s">
        <v>31</v>
      </c>
      <c r="E206" s="43">
        <v>750</v>
      </c>
      <c r="F206" s="65">
        <f t="shared" si="3"/>
        <v>3000</v>
      </c>
    </row>
    <row r="207" spans="1:6" ht="30" x14ac:dyDescent="0.25">
      <c r="A207" s="42" t="s">
        <v>326</v>
      </c>
      <c r="B207" s="43" t="s">
        <v>327</v>
      </c>
      <c r="C207" s="10">
        <v>4</v>
      </c>
      <c r="D207" s="43" t="s">
        <v>31</v>
      </c>
      <c r="E207" s="43">
        <v>50</v>
      </c>
      <c r="F207" s="65">
        <f t="shared" si="3"/>
        <v>200</v>
      </c>
    </row>
    <row r="208" spans="1:6" ht="30" x14ac:dyDescent="0.25">
      <c r="A208" s="42" t="s">
        <v>328</v>
      </c>
      <c r="B208" s="43" t="s">
        <v>329</v>
      </c>
      <c r="C208" s="10">
        <v>298</v>
      </c>
      <c r="D208" s="43" t="s">
        <v>31</v>
      </c>
      <c r="E208" s="43">
        <v>15</v>
      </c>
      <c r="F208" s="65">
        <f t="shared" si="3"/>
        <v>4470</v>
      </c>
    </row>
    <row r="209" spans="1:6" ht="30" x14ac:dyDescent="0.25">
      <c r="A209" s="42" t="s">
        <v>330</v>
      </c>
      <c r="B209" s="43" t="s">
        <v>331</v>
      </c>
      <c r="C209" s="43">
        <v>239</v>
      </c>
      <c r="D209" s="43" t="s">
        <v>31</v>
      </c>
      <c r="E209" s="43">
        <v>22.59</v>
      </c>
      <c r="F209" s="65">
        <f t="shared" si="3"/>
        <v>5399.01</v>
      </c>
    </row>
    <row r="210" spans="1:6" ht="30" x14ac:dyDescent="0.25">
      <c r="A210" s="42" t="s">
        <v>332</v>
      </c>
      <c r="B210" s="43" t="s">
        <v>333</v>
      </c>
      <c r="C210" s="43">
        <v>159</v>
      </c>
      <c r="D210" s="43" t="s">
        <v>31</v>
      </c>
      <c r="E210" s="43">
        <v>20.440000000000001</v>
      </c>
      <c r="F210" s="65">
        <f t="shared" si="3"/>
        <v>3249.96</v>
      </c>
    </row>
    <row r="211" spans="1:6" ht="30" x14ac:dyDescent="0.25">
      <c r="A211" s="42" t="s">
        <v>334</v>
      </c>
      <c r="B211" s="43" t="s">
        <v>335</v>
      </c>
      <c r="C211" s="43">
        <v>37</v>
      </c>
      <c r="D211" s="43" t="s">
        <v>31</v>
      </c>
      <c r="E211" s="43">
        <v>210.39400000000001</v>
      </c>
      <c r="F211" s="65">
        <f t="shared" si="3"/>
        <v>7784.5780000000004</v>
      </c>
    </row>
    <row r="212" spans="1:6" ht="30" x14ac:dyDescent="0.25">
      <c r="A212" s="42" t="s">
        <v>336</v>
      </c>
      <c r="B212" s="43" t="s">
        <v>337</v>
      </c>
      <c r="C212" s="43">
        <v>268</v>
      </c>
      <c r="D212" s="43" t="s">
        <v>31</v>
      </c>
      <c r="E212" s="43">
        <v>100.18</v>
      </c>
      <c r="F212" s="65">
        <f t="shared" si="3"/>
        <v>26848.240000000002</v>
      </c>
    </row>
    <row r="213" spans="1:6" ht="30" x14ac:dyDescent="0.25">
      <c r="A213" s="42" t="s">
        <v>338</v>
      </c>
      <c r="B213" s="43" t="s">
        <v>339</v>
      </c>
      <c r="C213" s="43">
        <v>7</v>
      </c>
      <c r="D213" s="43" t="s">
        <v>31</v>
      </c>
      <c r="E213" s="43">
        <v>215</v>
      </c>
      <c r="F213" s="65">
        <f t="shared" si="3"/>
        <v>1505</v>
      </c>
    </row>
    <row r="214" spans="1:6" ht="30" x14ac:dyDescent="0.25">
      <c r="A214" s="42" t="s">
        <v>340</v>
      </c>
      <c r="B214" s="43" t="s">
        <v>341</v>
      </c>
      <c r="C214" s="43">
        <v>42</v>
      </c>
      <c r="D214" s="43" t="s">
        <v>31</v>
      </c>
      <c r="E214" s="43">
        <v>93</v>
      </c>
      <c r="F214" s="65">
        <f t="shared" si="3"/>
        <v>3906</v>
      </c>
    </row>
    <row r="215" spans="1:6" ht="30" x14ac:dyDescent="0.25">
      <c r="A215" s="42" t="s">
        <v>342</v>
      </c>
      <c r="B215" s="43" t="s">
        <v>343</v>
      </c>
      <c r="C215" s="43">
        <v>63</v>
      </c>
      <c r="D215" s="43" t="s">
        <v>31</v>
      </c>
      <c r="E215" s="43">
        <v>23.6</v>
      </c>
      <c r="F215" s="65">
        <f t="shared" si="3"/>
        <v>1486.8000000000002</v>
      </c>
    </row>
    <row r="216" spans="1:6" ht="30" x14ac:dyDescent="0.25">
      <c r="A216" s="42" t="s">
        <v>344</v>
      </c>
      <c r="B216" s="43" t="s">
        <v>345</v>
      </c>
      <c r="C216" s="43">
        <v>3133</v>
      </c>
      <c r="D216" s="43" t="s">
        <v>346</v>
      </c>
      <c r="E216" s="43">
        <v>41.3</v>
      </c>
      <c r="F216" s="65">
        <f t="shared" si="3"/>
        <v>129392.9</v>
      </c>
    </row>
    <row r="217" spans="1:6" ht="30" x14ac:dyDescent="0.25">
      <c r="A217" s="42" t="s">
        <v>347</v>
      </c>
      <c r="B217" s="43" t="s">
        <v>348</v>
      </c>
      <c r="C217" s="43">
        <v>845</v>
      </c>
      <c r="D217" s="43" t="s">
        <v>31</v>
      </c>
      <c r="E217" s="43">
        <v>16.22</v>
      </c>
      <c r="F217" s="65">
        <f t="shared" si="3"/>
        <v>13705.9</v>
      </c>
    </row>
    <row r="218" spans="1:6" ht="30" x14ac:dyDescent="0.25">
      <c r="A218" s="42" t="s">
        <v>349</v>
      </c>
      <c r="B218" s="43" t="s">
        <v>350</v>
      </c>
      <c r="C218" s="43">
        <v>1280</v>
      </c>
      <c r="D218" s="43" t="s">
        <v>31</v>
      </c>
      <c r="E218" s="43">
        <v>6.02</v>
      </c>
      <c r="F218" s="65">
        <f t="shared" si="3"/>
        <v>7705.5999999999995</v>
      </c>
    </row>
    <row r="219" spans="1:6" ht="30" x14ac:dyDescent="0.25">
      <c r="A219" s="42" t="s">
        <v>351</v>
      </c>
      <c r="B219" s="43" t="s">
        <v>352</v>
      </c>
      <c r="C219" s="43">
        <v>1731</v>
      </c>
      <c r="D219" s="43" t="s">
        <v>346</v>
      </c>
      <c r="E219" s="43">
        <v>23.01</v>
      </c>
      <c r="F219" s="65">
        <f t="shared" si="3"/>
        <v>39830.310000000005</v>
      </c>
    </row>
    <row r="220" spans="1:6" ht="30" x14ac:dyDescent="0.25">
      <c r="A220" s="42" t="s">
        <v>353</v>
      </c>
      <c r="B220" s="43" t="s">
        <v>354</v>
      </c>
      <c r="C220" s="43">
        <v>325</v>
      </c>
      <c r="D220" s="43" t="s">
        <v>355</v>
      </c>
      <c r="E220" s="43">
        <v>34.22</v>
      </c>
      <c r="F220" s="65">
        <f t="shared" si="3"/>
        <v>11121.5</v>
      </c>
    </row>
    <row r="221" spans="1:6" ht="30" x14ac:dyDescent="0.25">
      <c r="A221" s="42" t="s">
        <v>356</v>
      </c>
      <c r="B221" s="43" t="s">
        <v>357</v>
      </c>
      <c r="C221" s="43">
        <v>1200</v>
      </c>
      <c r="D221" s="43" t="s">
        <v>31</v>
      </c>
      <c r="E221" s="43">
        <v>20.059999999999999</v>
      </c>
      <c r="F221" s="65">
        <f t="shared" si="3"/>
        <v>24072</v>
      </c>
    </row>
    <row r="222" spans="1:6" ht="45" x14ac:dyDescent="0.25">
      <c r="A222" s="42" t="s">
        <v>358</v>
      </c>
      <c r="B222" s="43" t="s">
        <v>359</v>
      </c>
      <c r="C222" s="43">
        <v>20</v>
      </c>
      <c r="D222" s="43" t="s">
        <v>31</v>
      </c>
      <c r="E222" s="43">
        <v>53.005600000000001</v>
      </c>
      <c r="F222" s="65">
        <f t="shared" si="3"/>
        <v>1060.1120000000001</v>
      </c>
    </row>
    <row r="223" spans="1:6" ht="30" x14ac:dyDescent="0.25">
      <c r="A223" s="42" t="s">
        <v>362</v>
      </c>
      <c r="B223" s="43" t="s">
        <v>363</v>
      </c>
      <c r="C223" s="43">
        <v>174</v>
      </c>
      <c r="D223" s="43" t="s">
        <v>31</v>
      </c>
      <c r="E223" s="43">
        <v>1</v>
      </c>
      <c r="F223" s="65">
        <f t="shared" si="3"/>
        <v>174</v>
      </c>
    </row>
    <row r="224" spans="1:6" ht="30" x14ac:dyDescent="0.25">
      <c r="A224" s="42" t="s">
        <v>364</v>
      </c>
      <c r="B224" s="43" t="s">
        <v>365</v>
      </c>
      <c r="C224" s="43">
        <v>10</v>
      </c>
      <c r="D224" s="43" t="s">
        <v>31</v>
      </c>
      <c r="E224" s="43">
        <v>378</v>
      </c>
      <c r="F224" s="65">
        <f t="shared" si="3"/>
        <v>3780</v>
      </c>
    </row>
    <row r="225" spans="1:6" ht="30" x14ac:dyDescent="0.25">
      <c r="A225" s="42" t="s">
        <v>366</v>
      </c>
      <c r="B225" s="43" t="s">
        <v>367</v>
      </c>
      <c r="C225" s="43">
        <v>16</v>
      </c>
      <c r="D225" s="43" t="s">
        <v>31</v>
      </c>
      <c r="E225" s="43">
        <v>109</v>
      </c>
      <c r="F225" s="65">
        <f t="shared" si="3"/>
        <v>1744</v>
      </c>
    </row>
    <row r="226" spans="1:6" ht="30" x14ac:dyDescent="0.25">
      <c r="A226" s="42" t="s">
        <v>368</v>
      </c>
      <c r="B226" s="43" t="s">
        <v>369</v>
      </c>
      <c r="C226" s="43">
        <v>2760</v>
      </c>
      <c r="D226" s="43" t="s">
        <v>31</v>
      </c>
      <c r="E226" s="43">
        <v>35.4</v>
      </c>
      <c r="F226" s="65">
        <f t="shared" si="3"/>
        <v>97704</v>
      </c>
    </row>
    <row r="227" spans="1:6" ht="30" x14ac:dyDescent="0.25">
      <c r="A227" s="42" t="s">
        <v>370</v>
      </c>
      <c r="B227" s="43" t="s">
        <v>371</v>
      </c>
      <c r="C227" s="43">
        <v>10</v>
      </c>
      <c r="D227" s="43" t="s">
        <v>31</v>
      </c>
      <c r="E227" s="43">
        <v>7500</v>
      </c>
      <c r="F227" s="65">
        <f t="shared" si="3"/>
        <v>75000</v>
      </c>
    </row>
    <row r="228" spans="1:6" ht="30" x14ac:dyDescent="0.25">
      <c r="A228" s="42" t="s">
        <v>372</v>
      </c>
      <c r="B228" s="43" t="s">
        <v>373</v>
      </c>
      <c r="C228" s="43">
        <v>77</v>
      </c>
      <c r="D228" s="43" t="s">
        <v>31</v>
      </c>
      <c r="E228" s="43">
        <v>132.16</v>
      </c>
      <c r="F228" s="65">
        <f t="shared" si="3"/>
        <v>10176.32</v>
      </c>
    </row>
    <row r="229" spans="1:6" ht="30" x14ac:dyDescent="0.25">
      <c r="A229" s="42" t="s">
        <v>374</v>
      </c>
      <c r="B229" s="43" t="s">
        <v>375</v>
      </c>
      <c r="C229" s="43">
        <v>37</v>
      </c>
      <c r="D229" s="43" t="s">
        <v>31</v>
      </c>
      <c r="E229" s="43">
        <v>41.394399999999997</v>
      </c>
      <c r="F229" s="65">
        <f t="shared" si="3"/>
        <v>1531.5927999999999</v>
      </c>
    </row>
    <row r="230" spans="1:6" ht="30" x14ac:dyDescent="0.25">
      <c r="A230" s="42" t="s">
        <v>376</v>
      </c>
      <c r="B230" s="43" t="s">
        <v>377</v>
      </c>
      <c r="C230" s="10">
        <v>2</v>
      </c>
      <c r="D230" s="43" t="s">
        <v>31</v>
      </c>
      <c r="E230" s="43">
        <v>6016.3951999999999</v>
      </c>
      <c r="F230" s="65">
        <f t="shared" si="3"/>
        <v>12032.7904</v>
      </c>
    </row>
    <row r="231" spans="1:6" ht="30" x14ac:dyDescent="0.25">
      <c r="A231" s="42" t="s">
        <v>378</v>
      </c>
      <c r="B231" s="43" t="s">
        <v>379</v>
      </c>
      <c r="C231" s="10">
        <v>3</v>
      </c>
      <c r="D231" s="43" t="s">
        <v>31</v>
      </c>
      <c r="E231" s="43">
        <v>16646.1302</v>
      </c>
      <c r="F231" s="65">
        <f t="shared" si="3"/>
        <v>49938.390599999999</v>
      </c>
    </row>
    <row r="232" spans="1:6" ht="30" x14ac:dyDescent="0.25">
      <c r="A232" s="42" t="s">
        <v>380</v>
      </c>
      <c r="B232" s="43" t="s">
        <v>381</v>
      </c>
      <c r="C232" s="10">
        <v>3</v>
      </c>
      <c r="D232" s="43" t="s">
        <v>31</v>
      </c>
      <c r="E232" s="43">
        <v>16646.1302</v>
      </c>
      <c r="F232" s="65">
        <f t="shared" si="3"/>
        <v>49938.390599999999</v>
      </c>
    </row>
    <row r="233" spans="1:6" ht="30" x14ac:dyDescent="0.25">
      <c r="A233" s="42" t="s">
        <v>382</v>
      </c>
      <c r="B233" s="43" t="s">
        <v>383</v>
      </c>
      <c r="C233" s="10">
        <v>4</v>
      </c>
      <c r="D233" s="43" t="s">
        <v>31</v>
      </c>
      <c r="E233" s="43">
        <v>16646.236400000002</v>
      </c>
      <c r="F233" s="65">
        <f t="shared" si="3"/>
        <v>66584.945600000006</v>
      </c>
    </row>
    <row r="234" spans="1:6" ht="30" x14ac:dyDescent="0.25">
      <c r="A234" s="42" t="s">
        <v>384</v>
      </c>
      <c r="B234" s="43" t="s">
        <v>385</v>
      </c>
      <c r="C234" s="43">
        <v>67</v>
      </c>
      <c r="D234" s="43" t="s">
        <v>31</v>
      </c>
      <c r="E234" s="43">
        <v>17</v>
      </c>
      <c r="F234" s="65">
        <f t="shared" si="3"/>
        <v>1139</v>
      </c>
    </row>
    <row r="235" spans="1:6" ht="30" x14ac:dyDescent="0.25">
      <c r="A235" s="42" t="s">
        <v>386</v>
      </c>
      <c r="B235" s="43" t="s">
        <v>387</v>
      </c>
      <c r="C235" s="43">
        <v>348</v>
      </c>
      <c r="D235" s="43" t="s">
        <v>31</v>
      </c>
      <c r="E235" s="43">
        <v>90.86</v>
      </c>
      <c r="F235" s="65">
        <f t="shared" si="3"/>
        <v>31619.279999999999</v>
      </c>
    </row>
    <row r="236" spans="1:6" ht="30" x14ac:dyDescent="0.25">
      <c r="A236" s="42" t="s">
        <v>388</v>
      </c>
      <c r="B236" s="43" t="s">
        <v>389</v>
      </c>
      <c r="C236" s="10">
        <v>150</v>
      </c>
      <c r="D236" s="43" t="s">
        <v>31</v>
      </c>
      <c r="E236" s="43">
        <v>12.39</v>
      </c>
      <c r="F236" s="65">
        <f t="shared" si="3"/>
        <v>1858.5</v>
      </c>
    </row>
    <row r="237" spans="1:6" ht="30" x14ac:dyDescent="0.25">
      <c r="A237" s="42" t="s">
        <v>390</v>
      </c>
      <c r="B237" s="43" t="s">
        <v>391</v>
      </c>
      <c r="C237" s="10">
        <v>200</v>
      </c>
      <c r="D237" s="43" t="s">
        <v>31</v>
      </c>
      <c r="E237" s="43">
        <v>2.4500000000000002</v>
      </c>
      <c r="F237" s="65">
        <f t="shared" si="3"/>
        <v>490.00000000000006</v>
      </c>
    </row>
    <row r="238" spans="1:6" ht="30" x14ac:dyDescent="0.25">
      <c r="A238" s="42" t="s">
        <v>392</v>
      </c>
      <c r="B238" s="43" t="s">
        <v>393</v>
      </c>
      <c r="C238" s="10">
        <v>200</v>
      </c>
      <c r="D238" s="43" t="s">
        <v>31</v>
      </c>
      <c r="E238" s="43">
        <v>4.1500000000000004</v>
      </c>
      <c r="F238" s="65">
        <f t="shared" si="3"/>
        <v>830.00000000000011</v>
      </c>
    </row>
    <row r="239" spans="1:6" ht="30" x14ac:dyDescent="0.25">
      <c r="A239" s="42" t="s">
        <v>394</v>
      </c>
      <c r="B239" s="43" t="s">
        <v>395</v>
      </c>
      <c r="C239" s="10">
        <v>200</v>
      </c>
      <c r="D239" s="43" t="s">
        <v>31</v>
      </c>
      <c r="E239" s="43">
        <v>4.1500000000000004</v>
      </c>
      <c r="F239" s="65">
        <f t="shared" si="3"/>
        <v>830.00000000000011</v>
      </c>
    </row>
    <row r="240" spans="1:6" ht="30" x14ac:dyDescent="0.25">
      <c r="A240" s="42" t="s">
        <v>396</v>
      </c>
      <c r="B240" s="43" t="s">
        <v>397</v>
      </c>
      <c r="C240" s="10">
        <v>250</v>
      </c>
      <c r="D240" s="43" t="s">
        <v>31</v>
      </c>
      <c r="E240" s="43">
        <v>4.1500000000000004</v>
      </c>
      <c r="F240" s="65">
        <f t="shared" si="3"/>
        <v>1037.5</v>
      </c>
    </row>
    <row r="241" spans="1:6" ht="30" x14ac:dyDescent="0.25">
      <c r="A241" s="42" t="s">
        <v>398</v>
      </c>
      <c r="B241" s="43" t="s">
        <v>399</v>
      </c>
      <c r="C241" s="10">
        <v>194</v>
      </c>
      <c r="D241" s="43" t="s">
        <v>31</v>
      </c>
      <c r="E241" s="43">
        <v>56.64</v>
      </c>
      <c r="F241" s="65">
        <f t="shared" si="3"/>
        <v>10988.16</v>
      </c>
    </row>
    <row r="242" spans="1:6" ht="30" x14ac:dyDescent="0.25">
      <c r="A242" s="42" t="s">
        <v>400</v>
      </c>
      <c r="B242" s="43" t="s">
        <v>401</v>
      </c>
      <c r="C242" s="10">
        <v>105</v>
      </c>
      <c r="D242" s="43" t="s">
        <v>31</v>
      </c>
      <c r="E242" s="43">
        <v>25.96</v>
      </c>
      <c r="F242" s="65">
        <f t="shared" si="3"/>
        <v>2725.8</v>
      </c>
    </row>
    <row r="243" spans="1:6" ht="30" x14ac:dyDescent="0.25">
      <c r="A243" s="42" t="s">
        <v>2041</v>
      </c>
      <c r="B243" s="43" t="s">
        <v>2042</v>
      </c>
      <c r="C243" s="43">
        <v>30</v>
      </c>
      <c r="D243" s="43" t="s">
        <v>2043</v>
      </c>
      <c r="E243" s="43">
        <v>48.09</v>
      </c>
      <c r="F243" s="65">
        <f t="shared" si="3"/>
        <v>1442.7</v>
      </c>
    </row>
    <row r="244" spans="1:6" ht="30" x14ac:dyDescent="0.25">
      <c r="A244" s="42" t="s">
        <v>402</v>
      </c>
      <c r="B244" s="43" t="s">
        <v>403</v>
      </c>
      <c r="C244" s="43">
        <v>110</v>
      </c>
      <c r="D244" s="43" t="s">
        <v>31</v>
      </c>
      <c r="E244" s="43">
        <v>14.5</v>
      </c>
      <c r="F244" s="65">
        <f t="shared" si="3"/>
        <v>1595</v>
      </c>
    </row>
    <row r="245" spans="1:6" ht="30" x14ac:dyDescent="0.25">
      <c r="A245" s="42" t="s">
        <v>404</v>
      </c>
      <c r="B245" s="43" t="s">
        <v>405</v>
      </c>
      <c r="C245" s="43">
        <v>377</v>
      </c>
      <c r="D245" s="43" t="s">
        <v>31</v>
      </c>
      <c r="E245" s="43">
        <v>14.5</v>
      </c>
      <c r="F245" s="65">
        <f t="shared" si="3"/>
        <v>5466.5</v>
      </c>
    </row>
    <row r="246" spans="1:6" ht="30" x14ac:dyDescent="0.25">
      <c r="A246" s="42" t="s">
        <v>406</v>
      </c>
      <c r="B246" s="43" t="s">
        <v>407</v>
      </c>
      <c r="C246" s="43">
        <v>36</v>
      </c>
      <c r="D246" s="43" t="s">
        <v>31</v>
      </c>
      <c r="E246" s="43">
        <v>23.6</v>
      </c>
      <c r="F246" s="65">
        <f t="shared" si="3"/>
        <v>849.6</v>
      </c>
    </row>
    <row r="247" spans="1:6" ht="30" x14ac:dyDescent="0.25">
      <c r="A247" s="42" t="s">
        <v>408</v>
      </c>
      <c r="B247" s="43" t="s">
        <v>409</v>
      </c>
      <c r="C247" s="43">
        <v>100</v>
      </c>
      <c r="D247" s="43" t="s">
        <v>31</v>
      </c>
      <c r="E247" s="43">
        <v>36.340000000000003</v>
      </c>
      <c r="F247" s="65">
        <f t="shared" si="3"/>
        <v>3634.0000000000005</v>
      </c>
    </row>
    <row r="248" spans="1:6" ht="30" x14ac:dyDescent="0.25">
      <c r="A248" s="42" t="s">
        <v>410</v>
      </c>
      <c r="B248" s="43" t="s">
        <v>411</v>
      </c>
      <c r="C248" s="43">
        <v>406</v>
      </c>
      <c r="D248" s="43" t="s">
        <v>230</v>
      </c>
      <c r="E248" s="43">
        <v>149.38800000000001</v>
      </c>
      <c r="F248" s="65">
        <f t="shared" si="3"/>
        <v>60651.528000000006</v>
      </c>
    </row>
    <row r="249" spans="1:6" ht="30" x14ac:dyDescent="0.25">
      <c r="A249" s="42" t="s">
        <v>2044</v>
      </c>
      <c r="B249" s="43" t="s">
        <v>2045</v>
      </c>
      <c r="C249" s="43">
        <v>120</v>
      </c>
      <c r="D249" s="43" t="s">
        <v>2046</v>
      </c>
      <c r="E249" s="43">
        <v>63.72</v>
      </c>
      <c r="F249" s="65">
        <f t="shared" si="3"/>
        <v>7646.4</v>
      </c>
    </row>
    <row r="250" spans="1:6" ht="30" x14ac:dyDescent="0.25">
      <c r="A250" s="42" t="s">
        <v>412</v>
      </c>
      <c r="B250" s="43" t="s">
        <v>413</v>
      </c>
      <c r="C250" s="43">
        <v>5</v>
      </c>
      <c r="D250" s="43" t="s">
        <v>31</v>
      </c>
      <c r="E250" s="43">
        <v>40</v>
      </c>
      <c r="F250" s="65">
        <f t="shared" si="3"/>
        <v>200</v>
      </c>
    </row>
    <row r="251" spans="1:6" ht="30" x14ac:dyDescent="0.25">
      <c r="A251" s="42" t="s">
        <v>414</v>
      </c>
      <c r="B251" s="43" t="s">
        <v>415</v>
      </c>
      <c r="C251" s="43">
        <v>270</v>
      </c>
      <c r="D251" s="43" t="s">
        <v>31</v>
      </c>
      <c r="E251" s="43">
        <v>507.4</v>
      </c>
      <c r="F251" s="65">
        <f t="shared" si="3"/>
        <v>136998</v>
      </c>
    </row>
    <row r="252" spans="1:6" ht="30" x14ac:dyDescent="0.25">
      <c r="A252" s="42" t="s">
        <v>416</v>
      </c>
      <c r="B252" s="43" t="s">
        <v>417</v>
      </c>
      <c r="C252" s="43">
        <v>512</v>
      </c>
      <c r="D252" s="43" t="s">
        <v>31</v>
      </c>
      <c r="E252" s="43">
        <v>127.44</v>
      </c>
      <c r="F252" s="65">
        <f t="shared" si="3"/>
        <v>65249.279999999999</v>
      </c>
    </row>
    <row r="253" spans="1:6" ht="30" x14ac:dyDescent="0.25">
      <c r="A253" s="42" t="s">
        <v>418</v>
      </c>
      <c r="B253" s="43" t="s">
        <v>419</v>
      </c>
      <c r="C253" s="43">
        <v>102</v>
      </c>
      <c r="D253" s="43" t="s">
        <v>31</v>
      </c>
      <c r="E253" s="43">
        <v>134.52000000000001</v>
      </c>
      <c r="F253" s="65">
        <f t="shared" si="3"/>
        <v>13721.04</v>
      </c>
    </row>
    <row r="254" spans="1:6" ht="30" x14ac:dyDescent="0.25">
      <c r="A254" s="42" t="s">
        <v>420</v>
      </c>
      <c r="B254" s="43" t="s">
        <v>421</v>
      </c>
      <c r="C254" s="43">
        <v>4</v>
      </c>
      <c r="D254" s="43" t="s">
        <v>31</v>
      </c>
      <c r="E254" s="43">
        <v>53.1</v>
      </c>
      <c r="F254" s="65">
        <f t="shared" si="3"/>
        <v>212.4</v>
      </c>
    </row>
    <row r="255" spans="1:6" ht="30" x14ac:dyDescent="0.25">
      <c r="A255" s="42" t="s">
        <v>422</v>
      </c>
      <c r="B255" s="43" t="s">
        <v>423</v>
      </c>
      <c r="C255" s="43">
        <v>89</v>
      </c>
      <c r="D255" s="43" t="s">
        <v>31</v>
      </c>
      <c r="E255" s="43">
        <v>454</v>
      </c>
      <c r="F255" s="65">
        <f t="shared" ref="F255:F318" si="4">C255*E255</f>
        <v>40406</v>
      </c>
    </row>
    <row r="256" spans="1:6" ht="30" x14ac:dyDescent="0.25">
      <c r="A256" s="42" t="s">
        <v>424</v>
      </c>
      <c r="B256" s="43" t="s">
        <v>425</v>
      </c>
      <c r="C256" s="43">
        <v>359</v>
      </c>
      <c r="D256" s="43" t="s">
        <v>31</v>
      </c>
      <c r="E256" s="43">
        <v>336.3</v>
      </c>
      <c r="F256" s="65">
        <f t="shared" si="4"/>
        <v>120731.7</v>
      </c>
    </row>
    <row r="257" spans="1:6" ht="30" x14ac:dyDescent="0.25">
      <c r="A257" s="42" t="s">
        <v>426</v>
      </c>
      <c r="B257" s="43" t="s">
        <v>427</v>
      </c>
      <c r="C257" s="43">
        <v>367</v>
      </c>
      <c r="D257" s="43" t="s">
        <v>31</v>
      </c>
      <c r="E257" s="43">
        <v>4.24</v>
      </c>
      <c r="F257" s="65">
        <f t="shared" si="4"/>
        <v>1556.0800000000002</v>
      </c>
    </row>
    <row r="258" spans="1:6" ht="30" x14ac:dyDescent="0.25">
      <c r="A258" s="42" t="s">
        <v>428</v>
      </c>
      <c r="B258" s="43" t="s">
        <v>429</v>
      </c>
      <c r="C258" s="43">
        <v>2</v>
      </c>
      <c r="D258" s="43" t="s">
        <v>31</v>
      </c>
      <c r="E258" s="43">
        <v>118.35</v>
      </c>
      <c r="F258" s="65">
        <f t="shared" si="4"/>
        <v>236.7</v>
      </c>
    </row>
    <row r="259" spans="1:6" ht="30" x14ac:dyDescent="0.25">
      <c r="A259" s="42" t="s">
        <v>2047</v>
      </c>
      <c r="B259" s="43" t="s">
        <v>2048</v>
      </c>
      <c r="C259" s="43">
        <v>650</v>
      </c>
      <c r="D259" s="43" t="s">
        <v>31</v>
      </c>
      <c r="E259" s="43">
        <v>7.08</v>
      </c>
      <c r="F259" s="65">
        <f t="shared" si="4"/>
        <v>4602</v>
      </c>
    </row>
    <row r="260" spans="1:6" ht="30" x14ac:dyDescent="0.25">
      <c r="A260" s="42" t="s">
        <v>430</v>
      </c>
      <c r="B260" s="43" t="s">
        <v>431</v>
      </c>
      <c r="C260" s="43">
        <v>136</v>
      </c>
      <c r="D260" s="43" t="s">
        <v>31</v>
      </c>
      <c r="E260" s="43">
        <v>185.96799999999999</v>
      </c>
      <c r="F260" s="65">
        <f t="shared" si="4"/>
        <v>25291.647999999997</v>
      </c>
    </row>
    <row r="261" spans="1:6" ht="30" x14ac:dyDescent="0.25">
      <c r="A261" s="42" t="s">
        <v>432</v>
      </c>
      <c r="B261" s="43" t="s">
        <v>433</v>
      </c>
      <c r="C261" s="43">
        <v>87</v>
      </c>
      <c r="D261" s="43" t="s">
        <v>31</v>
      </c>
      <c r="E261" s="43">
        <v>42.869399999999999</v>
      </c>
      <c r="F261" s="65">
        <f t="shared" si="4"/>
        <v>3729.6378</v>
      </c>
    </row>
    <row r="262" spans="1:6" ht="30" x14ac:dyDescent="0.25">
      <c r="A262" s="42" t="s">
        <v>434</v>
      </c>
      <c r="B262" s="43" t="s">
        <v>435</v>
      </c>
      <c r="C262" s="43">
        <v>7</v>
      </c>
      <c r="D262" s="43" t="s">
        <v>31</v>
      </c>
      <c r="E262" s="43">
        <v>87.025000000000006</v>
      </c>
      <c r="F262" s="65">
        <f t="shared" si="4"/>
        <v>609.17500000000007</v>
      </c>
    </row>
    <row r="263" spans="1:6" ht="30" x14ac:dyDescent="0.25">
      <c r="A263" s="42" t="s">
        <v>436</v>
      </c>
      <c r="B263" s="43" t="s">
        <v>437</v>
      </c>
      <c r="C263" s="43">
        <v>42</v>
      </c>
      <c r="D263" s="43" t="s">
        <v>31</v>
      </c>
      <c r="E263" s="43">
        <v>398.22</v>
      </c>
      <c r="F263" s="65">
        <f t="shared" si="4"/>
        <v>16725.240000000002</v>
      </c>
    </row>
    <row r="264" spans="1:6" ht="30" x14ac:dyDescent="0.25">
      <c r="A264" s="42" t="s">
        <v>438</v>
      </c>
      <c r="B264" s="43" t="s">
        <v>439</v>
      </c>
      <c r="C264" s="43">
        <v>36</v>
      </c>
      <c r="D264" s="43" t="s">
        <v>31</v>
      </c>
      <c r="E264" s="43">
        <v>398.22</v>
      </c>
      <c r="F264" s="65">
        <f t="shared" si="4"/>
        <v>14335.920000000002</v>
      </c>
    </row>
    <row r="265" spans="1:6" ht="30" x14ac:dyDescent="0.25">
      <c r="A265" s="42" t="s">
        <v>2049</v>
      </c>
      <c r="B265" s="43" t="s">
        <v>2050</v>
      </c>
      <c r="C265" s="43">
        <v>400</v>
      </c>
      <c r="D265" s="43" t="s">
        <v>31</v>
      </c>
      <c r="E265" s="43">
        <v>1652</v>
      </c>
      <c r="F265" s="65">
        <f t="shared" si="4"/>
        <v>660800</v>
      </c>
    </row>
    <row r="266" spans="1:6" ht="30" x14ac:dyDescent="0.25">
      <c r="A266" s="42" t="s">
        <v>440</v>
      </c>
      <c r="B266" s="43" t="s">
        <v>441</v>
      </c>
      <c r="C266" s="43">
        <v>1</v>
      </c>
      <c r="D266" s="43" t="s">
        <v>31</v>
      </c>
      <c r="E266" s="43">
        <v>27709.999</v>
      </c>
      <c r="F266" s="65">
        <f t="shared" si="4"/>
        <v>27709.999</v>
      </c>
    </row>
    <row r="267" spans="1:6" ht="30" x14ac:dyDescent="0.25">
      <c r="A267" s="42" t="s">
        <v>442</v>
      </c>
      <c r="B267" s="43" t="s">
        <v>443</v>
      </c>
      <c r="C267" s="43">
        <v>1</v>
      </c>
      <c r="D267" s="43" t="s">
        <v>31</v>
      </c>
      <c r="E267" s="43">
        <v>27710</v>
      </c>
      <c r="F267" s="65">
        <f t="shared" si="4"/>
        <v>27710</v>
      </c>
    </row>
    <row r="268" spans="1:6" ht="30" x14ac:dyDescent="0.25">
      <c r="A268" s="42" t="s">
        <v>444</v>
      </c>
      <c r="B268" s="43" t="s">
        <v>445</v>
      </c>
      <c r="C268" s="43">
        <v>7</v>
      </c>
      <c r="D268" s="43" t="s">
        <v>31</v>
      </c>
      <c r="E268" s="43">
        <v>332.76</v>
      </c>
      <c r="F268" s="65">
        <f t="shared" si="4"/>
        <v>2329.3199999999997</v>
      </c>
    </row>
    <row r="269" spans="1:6" ht="30" x14ac:dyDescent="0.25">
      <c r="A269" s="42" t="s">
        <v>446</v>
      </c>
      <c r="B269" s="43" t="s">
        <v>447</v>
      </c>
      <c r="C269" s="43">
        <v>1234</v>
      </c>
      <c r="D269" s="43" t="s">
        <v>346</v>
      </c>
      <c r="E269" s="43">
        <v>84</v>
      </c>
      <c r="F269" s="65">
        <f t="shared" si="4"/>
        <v>103656</v>
      </c>
    </row>
    <row r="270" spans="1:6" ht="30" x14ac:dyDescent="0.25">
      <c r="A270" s="42" t="s">
        <v>2051</v>
      </c>
      <c r="B270" s="43" t="s">
        <v>447</v>
      </c>
      <c r="C270" s="43">
        <v>2500</v>
      </c>
      <c r="D270" s="43" t="s">
        <v>31</v>
      </c>
      <c r="E270" s="43">
        <v>5</v>
      </c>
      <c r="F270" s="65">
        <f t="shared" si="4"/>
        <v>12500</v>
      </c>
    </row>
    <row r="271" spans="1:6" ht="30" x14ac:dyDescent="0.25">
      <c r="A271" s="42" t="s">
        <v>448</v>
      </c>
      <c r="B271" s="43" t="s">
        <v>449</v>
      </c>
      <c r="C271" s="43">
        <v>110</v>
      </c>
      <c r="D271" s="43" t="s">
        <v>31</v>
      </c>
      <c r="E271" s="43">
        <v>3.05</v>
      </c>
      <c r="F271" s="65">
        <f t="shared" si="4"/>
        <v>335.5</v>
      </c>
    </row>
    <row r="272" spans="1:6" ht="30" x14ac:dyDescent="0.25">
      <c r="A272" s="42" t="s">
        <v>450</v>
      </c>
      <c r="B272" s="43" t="s">
        <v>451</v>
      </c>
      <c r="C272" s="43">
        <v>324</v>
      </c>
      <c r="D272" s="43" t="s">
        <v>31</v>
      </c>
      <c r="E272" s="43">
        <v>3.13</v>
      </c>
      <c r="F272" s="65">
        <f t="shared" si="4"/>
        <v>1014.12</v>
      </c>
    </row>
    <row r="273" spans="1:6" ht="30" x14ac:dyDescent="0.25">
      <c r="A273" s="42" t="s">
        <v>452</v>
      </c>
      <c r="B273" s="43" t="s">
        <v>453</v>
      </c>
      <c r="C273" s="43">
        <v>120</v>
      </c>
      <c r="D273" s="43" t="s">
        <v>31</v>
      </c>
      <c r="E273" s="43">
        <v>30</v>
      </c>
      <c r="F273" s="65">
        <f t="shared" si="4"/>
        <v>3600</v>
      </c>
    </row>
    <row r="274" spans="1:6" ht="30" x14ac:dyDescent="0.25">
      <c r="A274" s="42" t="s">
        <v>2052</v>
      </c>
      <c r="B274" s="43" t="s">
        <v>2053</v>
      </c>
      <c r="C274" s="43">
        <v>3541</v>
      </c>
      <c r="D274" s="43" t="s">
        <v>31</v>
      </c>
      <c r="E274" s="43">
        <v>4.5</v>
      </c>
      <c r="F274" s="65">
        <f t="shared" si="4"/>
        <v>15934.5</v>
      </c>
    </row>
    <row r="275" spans="1:6" ht="30" x14ac:dyDescent="0.25">
      <c r="A275" s="42" t="s">
        <v>454</v>
      </c>
      <c r="B275" s="43" t="s">
        <v>455</v>
      </c>
      <c r="C275" s="43">
        <v>4496</v>
      </c>
      <c r="D275" s="43" t="s">
        <v>31</v>
      </c>
      <c r="E275" s="43">
        <v>1</v>
      </c>
      <c r="F275" s="65">
        <f t="shared" si="4"/>
        <v>4496</v>
      </c>
    </row>
    <row r="276" spans="1:6" ht="30" x14ac:dyDescent="0.25">
      <c r="A276" s="42" t="s">
        <v>458</v>
      </c>
      <c r="B276" s="43" t="s">
        <v>459</v>
      </c>
      <c r="C276" s="43">
        <v>52</v>
      </c>
      <c r="D276" s="43" t="s">
        <v>31</v>
      </c>
      <c r="E276" s="43">
        <v>8.5</v>
      </c>
      <c r="F276" s="65">
        <f t="shared" si="4"/>
        <v>442</v>
      </c>
    </row>
    <row r="277" spans="1:6" ht="30" x14ac:dyDescent="0.25">
      <c r="A277" s="42" t="s">
        <v>460</v>
      </c>
      <c r="B277" s="43" t="s">
        <v>461</v>
      </c>
      <c r="C277" s="43">
        <v>54</v>
      </c>
      <c r="D277" s="43" t="s">
        <v>31</v>
      </c>
      <c r="E277" s="43">
        <v>8.5</v>
      </c>
      <c r="F277" s="65">
        <f t="shared" si="4"/>
        <v>459</v>
      </c>
    </row>
    <row r="278" spans="1:6" ht="30" x14ac:dyDescent="0.25">
      <c r="A278" s="42" t="s">
        <v>462</v>
      </c>
      <c r="B278" s="43" t="s">
        <v>463</v>
      </c>
      <c r="C278" s="43">
        <v>730</v>
      </c>
      <c r="D278" s="43" t="s">
        <v>31</v>
      </c>
      <c r="E278" s="43">
        <v>15.871</v>
      </c>
      <c r="F278" s="65">
        <f t="shared" si="4"/>
        <v>11585.83</v>
      </c>
    </row>
    <row r="279" spans="1:6" ht="30" x14ac:dyDescent="0.25">
      <c r="A279" s="42" t="s">
        <v>464</v>
      </c>
      <c r="B279" s="43" t="s">
        <v>465</v>
      </c>
      <c r="C279" s="43">
        <v>42</v>
      </c>
      <c r="D279" s="43" t="s">
        <v>31</v>
      </c>
      <c r="E279" s="43">
        <v>15.871</v>
      </c>
      <c r="F279" s="65">
        <f t="shared" si="4"/>
        <v>666.58199999999999</v>
      </c>
    </row>
    <row r="280" spans="1:6" ht="30" x14ac:dyDescent="0.25">
      <c r="A280" s="42" t="s">
        <v>466</v>
      </c>
      <c r="B280" s="43" t="s">
        <v>467</v>
      </c>
      <c r="C280" s="43">
        <v>773</v>
      </c>
      <c r="D280" s="43" t="s">
        <v>31</v>
      </c>
      <c r="E280" s="43">
        <v>15.871</v>
      </c>
      <c r="F280" s="65">
        <f t="shared" si="4"/>
        <v>12268.282999999999</v>
      </c>
    </row>
    <row r="281" spans="1:6" ht="30" x14ac:dyDescent="0.25">
      <c r="A281" s="42" t="s">
        <v>468</v>
      </c>
      <c r="B281" s="43" t="s">
        <v>469</v>
      </c>
      <c r="C281" s="43">
        <v>98</v>
      </c>
      <c r="D281" s="43" t="s">
        <v>31</v>
      </c>
      <c r="E281" s="43">
        <v>41.3</v>
      </c>
      <c r="F281" s="65">
        <f t="shared" si="4"/>
        <v>4047.3999999999996</v>
      </c>
    </row>
    <row r="282" spans="1:6" ht="30" x14ac:dyDescent="0.25">
      <c r="A282" s="42" t="s">
        <v>470</v>
      </c>
      <c r="B282" s="43" t="s">
        <v>471</v>
      </c>
      <c r="C282" s="43">
        <v>60</v>
      </c>
      <c r="D282" s="43" t="s">
        <v>31</v>
      </c>
      <c r="E282" s="43">
        <v>20.059999999999999</v>
      </c>
      <c r="F282" s="65">
        <f t="shared" si="4"/>
        <v>1203.5999999999999</v>
      </c>
    </row>
    <row r="283" spans="1:6" ht="30" x14ac:dyDescent="0.25">
      <c r="A283" s="42" t="s">
        <v>472</v>
      </c>
      <c r="B283" s="43" t="s">
        <v>473</v>
      </c>
      <c r="C283" s="43">
        <v>5</v>
      </c>
      <c r="D283" s="43" t="s">
        <v>31</v>
      </c>
      <c r="E283" s="43">
        <v>20.059999999999999</v>
      </c>
      <c r="F283" s="65">
        <f t="shared" si="4"/>
        <v>100.3</v>
      </c>
    </row>
    <row r="284" spans="1:6" ht="30" x14ac:dyDescent="0.25">
      <c r="A284" s="42" t="s">
        <v>474</v>
      </c>
      <c r="B284" s="43" t="s">
        <v>475</v>
      </c>
      <c r="C284" s="43">
        <v>15</v>
      </c>
      <c r="D284" s="43" t="s">
        <v>31</v>
      </c>
      <c r="E284" s="43">
        <v>28.32</v>
      </c>
      <c r="F284" s="65">
        <f t="shared" si="4"/>
        <v>424.8</v>
      </c>
    </row>
    <row r="285" spans="1:6" ht="30" x14ac:dyDescent="0.25">
      <c r="A285" s="42" t="s">
        <v>476</v>
      </c>
      <c r="B285" s="43" t="s">
        <v>477</v>
      </c>
      <c r="C285" s="43">
        <v>45</v>
      </c>
      <c r="D285" s="43" t="s">
        <v>31</v>
      </c>
      <c r="E285" s="43">
        <v>1</v>
      </c>
      <c r="F285" s="65">
        <f t="shared" si="4"/>
        <v>45</v>
      </c>
    </row>
    <row r="286" spans="1:6" ht="30" x14ac:dyDescent="0.25">
      <c r="A286" s="42" t="s">
        <v>478</v>
      </c>
      <c r="B286" s="43" t="s">
        <v>479</v>
      </c>
      <c r="C286" s="43">
        <v>8</v>
      </c>
      <c r="D286" s="43" t="s">
        <v>31</v>
      </c>
      <c r="E286" s="43">
        <v>626.20000000000005</v>
      </c>
      <c r="F286" s="65">
        <f t="shared" si="4"/>
        <v>5009.6000000000004</v>
      </c>
    </row>
    <row r="287" spans="1:6" ht="45" x14ac:dyDescent="0.25">
      <c r="A287" s="42" t="s">
        <v>480</v>
      </c>
      <c r="B287" s="43" t="s">
        <v>481</v>
      </c>
      <c r="C287" s="43">
        <v>391</v>
      </c>
      <c r="D287" s="43" t="s">
        <v>31</v>
      </c>
      <c r="E287" s="43">
        <v>18.939</v>
      </c>
      <c r="F287" s="65">
        <f t="shared" si="4"/>
        <v>7405.1490000000003</v>
      </c>
    </row>
    <row r="288" spans="1:6" ht="30" x14ac:dyDescent="0.25">
      <c r="A288" s="42" t="s">
        <v>482</v>
      </c>
      <c r="B288" s="43" t="s">
        <v>483</v>
      </c>
      <c r="C288" s="43">
        <v>20</v>
      </c>
      <c r="D288" s="43" t="s">
        <v>484</v>
      </c>
      <c r="E288" s="43">
        <v>353.75</v>
      </c>
      <c r="F288" s="65">
        <f t="shared" si="4"/>
        <v>7075</v>
      </c>
    </row>
    <row r="289" spans="1:6" ht="45" x14ac:dyDescent="0.25">
      <c r="A289" s="42" t="s">
        <v>485</v>
      </c>
      <c r="B289" s="43" t="s">
        <v>486</v>
      </c>
      <c r="C289" s="43">
        <v>3124</v>
      </c>
      <c r="D289" s="43" t="s">
        <v>31</v>
      </c>
      <c r="E289" s="43">
        <v>4.1500000000000004</v>
      </c>
      <c r="F289" s="65">
        <f t="shared" si="4"/>
        <v>12964.6</v>
      </c>
    </row>
    <row r="290" spans="1:6" ht="30" x14ac:dyDescent="0.25">
      <c r="A290" s="42" t="s">
        <v>487</v>
      </c>
      <c r="B290" s="43" t="s">
        <v>488</v>
      </c>
      <c r="C290" s="43">
        <v>151</v>
      </c>
      <c r="D290" s="43" t="s">
        <v>489</v>
      </c>
      <c r="E290" s="43">
        <v>250</v>
      </c>
      <c r="F290" s="65">
        <f t="shared" si="4"/>
        <v>37750</v>
      </c>
    </row>
    <row r="291" spans="1:6" ht="30" x14ac:dyDescent="0.25">
      <c r="A291" s="42" t="s">
        <v>490</v>
      </c>
      <c r="B291" s="43" t="s">
        <v>491</v>
      </c>
      <c r="C291" s="43">
        <v>12</v>
      </c>
      <c r="D291" s="43" t="s">
        <v>484</v>
      </c>
      <c r="E291" s="43">
        <v>767</v>
      </c>
      <c r="F291" s="65">
        <f t="shared" si="4"/>
        <v>9204</v>
      </c>
    </row>
    <row r="292" spans="1:6" ht="60" x14ac:dyDescent="0.25">
      <c r="A292" s="42" t="s">
        <v>492</v>
      </c>
      <c r="B292" s="43" t="s">
        <v>493</v>
      </c>
      <c r="C292" s="43">
        <v>8</v>
      </c>
      <c r="D292" s="43" t="s">
        <v>31</v>
      </c>
      <c r="E292" s="43">
        <v>280.83999999999997</v>
      </c>
      <c r="F292" s="65">
        <f t="shared" si="4"/>
        <v>2246.7199999999998</v>
      </c>
    </row>
    <row r="293" spans="1:6" ht="45" x14ac:dyDescent="0.25">
      <c r="A293" s="42" t="s">
        <v>494</v>
      </c>
      <c r="B293" s="43" t="s">
        <v>495</v>
      </c>
      <c r="C293" s="43">
        <v>330</v>
      </c>
      <c r="D293" s="43" t="s">
        <v>484</v>
      </c>
      <c r="E293" s="43">
        <v>287.44799999999998</v>
      </c>
      <c r="F293" s="65">
        <f t="shared" si="4"/>
        <v>94857.84</v>
      </c>
    </row>
    <row r="294" spans="1:6" ht="30" x14ac:dyDescent="0.25">
      <c r="A294" s="42" t="s">
        <v>496</v>
      </c>
      <c r="B294" s="43" t="s">
        <v>497</v>
      </c>
      <c r="C294" s="43">
        <v>339</v>
      </c>
      <c r="D294" s="43" t="s">
        <v>484</v>
      </c>
      <c r="E294" s="43">
        <v>290.27999999999997</v>
      </c>
      <c r="F294" s="65">
        <f t="shared" si="4"/>
        <v>98404.919999999984</v>
      </c>
    </row>
    <row r="295" spans="1:6" ht="30" x14ac:dyDescent="0.25">
      <c r="A295" s="42" t="s">
        <v>498</v>
      </c>
      <c r="B295" s="43" t="s">
        <v>499</v>
      </c>
      <c r="C295" s="43">
        <v>675</v>
      </c>
      <c r="D295" s="43" t="s">
        <v>484</v>
      </c>
      <c r="E295" s="43">
        <v>398.19099999999997</v>
      </c>
      <c r="F295" s="65">
        <f t="shared" si="4"/>
        <v>268778.92499999999</v>
      </c>
    </row>
    <row r="296" spans="1:6" ht="30" x14ac:dyDescent="0.25">
      <c r="A296" s="42" t="s">
        <v>500</v>
      </c>
      <c r="B296" s="43" t="s">
        <v>501</v>
      </c>
      <c r="C296" s="43">
        <v>1232</v>
      </c>
      <c r="D296" s="43" t="s">
        <v>31</v>
      </c>
      <c r="E296" s="43">
        <v>16</v>
      </c>
      <c r="F296" s="65">
        <f t="shared" si="4"/>
        <v>19712</v>
      </c>
    </row>
    <row r="297" spans="1:6" ht="30" x14ac:dyDescent="0.25">
      <c r="A297" s="42" t="s">
        <v>2054</v>
      </c>
      <c r="B297" s="43" t="s">
        <v>2055</v>
      </c>
      <c r="C297" s="43">
        <v>6040</v>
      </c>
      <c r="D297" s="43" t="s">
        <v>31</v>
      </c>
      <c r="E297" s="43">
        <v>6.25</v>
      </c>
      <c r="F297" s="65">
        <f t="shared" si="4"/>
        <v>37750</v>
      </c>
    </row>
    <row r="298" spans="1:6" ht="30" x14ac:dyDescent="0.25">
      <c r="A298" s="42" t="s">
        <v>502</v>
      </c>
      <c r="B298" s="43" t="s">
        <v>503</v>
      </c>
      <c r="C298" s="43">
        <v>131</v>
      </c>
      <c r="D298" s="43" t="s">
        <v>31</v>
      </c>
      <c r="E298" s="43">
        <v>75.52</v>
      </c>
      <c r="F298" s="65">
        <f t="shared" si="4"/>
        <v>9893.119999999999</v>
      </c>
    </row>
    <row r="299" spans="1:6" ht="30" x14ac:dyDescent="0.25">
      <c r="A299" s="42" t="s">
        <v>504</v>
      </c>
      <c r="B299" s="43" t="s">
        <v>505</v>
      </c>
      <c r="C299" s="43">
        <v>250</v>
      </c>
      <c r="D299" s="43" t="s">
        <v>31</v>
      </c>
      <c r="E299" s="43">
        <v>165.2</v>
      </c>
      <c r="F299" s="65">
        <f t="shared" si="4"/>
        <v>41300</v>
      </c>
    </row>
    <row r="300" spans="1:6" ht="30" x14ac:dyDescent="0.25">
      <c r="A300" s="42" t="s">
        <v>506</v>
      </c>
      <c r="B300" s="43" t="s">
        <v>507</v>
      </c>
      <c r="C300" s="43">
        <v>257</v>
      </c>
      <c r="D300" s="43" t="s">
        <v>31</v>
      </c>
      <c r="E300" s="43">
        <v>10.54</v>
      </c>
      <c r="F300" s="65">
        <f t="shared" si="4"/>
        <v>2708.7799999999997</v>
      </c>
    </row>
    <row r="301" spans="1:6" ht="30" x14ac:dyDescent="0.25">
      <c r="A301" s="42" t="s">
        <v>508</v>
      </c>
      <c r="B301" s="43" t="s">
        <v>509</v>
      </c>
      <c r="C301" s="43">
        <v>300</v>
      </c>
      <c r="D301" s="43" t="s">
        <v>31</v>
      </c>
      <c r="E301" s="43">
        <v>12.74</v>
      </c>
      <c r="F301" s="65">
        <f t="shared" si="4"/>
        <v>3822</v>
      </c>
    </row>
    <row r="302" spans="1:6" ht="30" x14ac:dyDescent="0.25">
      <c r="A302" s="42" t="s">
        <v>512</v>
      </c>
      <c r="B302" s="43" t="s">
        <v>513</v>
      </c>
      <c r="C302" s="43">
        <v>13</v>
      </c>
      <c r="D302" s="43" t="s">
        <v>31</v>
      </c>
      <c r="E302" s="43">
        <v>271.39999999999998</v>
      </c>
      <c r="F302" s="65">
        <f t="shared" si="4"/>
        <v>3528.2</v>
      </c>
    </row>
    <row r="303" spans="1:6" ht="30" x14ac:dyDescent="0.25">
      <c r="A303" s="42" t="s">
        <v>2056</v>
      </c>
      <c r="B303" s="43" t="s">
        <v>2057</v>
      </c>
      <c r="C303" s="43">
        <v>1100</v>
      </c>
      <c r="D303" s="43" t="s">
        <v>31</v>
      </c>
      <c r="E303" s="43">
        <v>17.149999999999999</v>
      </c>
      <c r="F303" s="65">
        <f t="shared" si="4"/>
        <v>18865</v>
      </c>
    </row>
    <row r="304" spans="1:6" ht="90" x14ac:dyDescent="0.25">
      <c r="A304" s="42" t="s">
        <v>514</v>
      </c>
      <c r="B304" s="43" t="s">
        <v>515</v>
      </c>
      <c r="C304" s="43">
        <v>1600</v>
      </c>
      <c r="D304" s="43" t="s">
        <v>31</v>
      </c>
      <c r="E304" s="43">
        <v>1</v>
      </c>
      <c r="F304" s="65">
        <f t="shared" si="4"/>
        <v>1600</v>
      </c>
    </row>
    <row r="305" spans="1:6" ht="30" x14ac:dyDescent="0.25">
      <c r="A305" s="42" t="s">
        <v>516</v>
      </c>
      <c r="B305" s="43" t="s">
        <v>517</v>
      </c>
      <c r="C305" s="43"/>
      <c r="D305" s="43" t="s">
        <v>31</v>
      </c>
      <c r="E305" s="43">
        <v>61.36</v>
      </c>
      <c r="F305" s="65">
        <f t="shared" si="4"/>
        <v>0</v>
      </c>
    </row>
    <row r="306" spans="1:6" ht="30" x14ac:dyDescent="0.25">
      <c r="A306" s="42" t="s">
        <v>518</v>
      </c>
      <c r="B306" s="43" t="s">
        <v>519</v>
      </c>
      <c r="C306" s="43">
        <v>212</v>
      </c>
      <c r="D306" s="43" t="s">
        <v>31</v>
      </c>
      <c r="E306" s="43">
        <v>7.08</v>
      </c>
      <c r="F306" s="65">
        <f t="shared" si="4"/>
        <v>1500.96</v>
      </c>
    </row>
    <row r="307" spans="1:6" ht="30" x14ac:dyDescent="0.25">
      <c r="A307" s="42" t="s">
        <v>520</v>
      </c>
      <c r="B307" s="43" t="s">
        <v>521</v>
      </c>
      <c r="C307" s="43">
        <v>0</v>
      </c>
      <c r="D307" s="43" t="s">
        <v>31</v>
      </c>
      <c r="E307" s="43">
        <v>38</v>
      </c>
      <c r="F307" s="65">
        <f t="shared" si="4"/>
        <v>0</v>
      </c>
    </row>
    <row r="308" spans="1:6" ht="30" x14ac:dyDescent="0.25">
      <c r="A308" s="42" t="s">
        <v>522</v>
      </c>
      <c r="B308" s="43" t="s">
        <v>523</v>
      </c>
      <c r="C308" s="43">
        <v>5</v>
      </c>
      <c r="D308" s="43" t="s">
        <v>524</v>
      </c>
      <c r="E308" s="43">
        <v>276.62740000000002</v>
      </c>
      <c r="F308" s="65">
        <f t="shared" si="4"/>
        <v>1383.1370000000002</v>
      </c>
    </row>
    <row r="309" spans="1:6" ht="30" x14ac:dyDescent="0.25">
      <c r="A309" s="42" t="s">
        <v>525</v>
      </c>
      <c r="B309" s="43" t="s">
        <v>526</v>
      </c>
      <c r="C309" s="43">
        <v>84</v>
      </c>
      <c r="D309" s="43" t="s">
        <v>31</v>
      </c>
      <c r="E309" s="43">
        <v>30.975000000000001</v>
      </c>
      <c r="F309" s="65">
        <f t="shared" si="4"/>
        <v>2601.9</v>
      </c>
    </row>
    <row r="310" spans="1:6" ht="30" x14ac:dyDescent="0.25">
      <c r="A310" s="42" t="s">
        <v>527</v>
      </c>
      <c r="B310" s="43" t="s">
        <v>528</v>
      </c>
      <c r="C310" s="43">
        <v>18</v>
      </c>
      <c r="D310" s="43" t="s">
        <v>31</v>
      </c>
      <c r="E310" s="43">
        <v>66.08</v>
      </c>
      <c r="F310" s="65">
        <f t="shared" si="4"/>
        <v>1189.44</v>
      </c>
    </row>
    <row r="311" spans="1:6" ht="30" x14ac:dyDescent="0.25">
      <c r="A311" s="42" t="s">
        <v>529</v>
      </c>
      <c r="B311" s="43" t="s">
        <v>530</v>
      </c>
      <c r="C311" s="43">
        <v>34</v>
      </c>
      <c r="D311" s="43" t="s">
        <v>31</v>
      </c>
      <c r="E311" s="43">
        <v>30.975000000000001</v>
      </c>
      <c r="F311" s="65">
        <f t="shared" si="4"/>
        <v>1053.1500000000001</v>
      </c>
    </row>
    <row r="312" spans="1:6" ht="30" x14ac:dyDescent="0.25">
      <c r="A312" s="42" t="s">
        <v>531</v>
      </c>
      <c r="B312" s="43" t="s">
        <v>532</v>
      </c>
      <c r="C312" s="43">
        <v>0</v>
      </c>
      <c r="D312" s="43" t="s">
        <v>31</v>
      </c>
      <c r="E312" s="43">
        <v>14.513999999999999</v>
      </c>
      <c r="F312" s="65">
        <f t="shared" si="4"/>
        <v>0</v>
      </c>
    </row>
    <row r="313" spans="1:6" ht="30" x14ac:dyDescent="0.25">
      <c r="A313" s="42" t="s">
        <v>533</v>
      </c>
      <c r="B313" s="43" t="s">
        <v>534</v>
      </c>
      <c r="C313" s="43">
        <v>169</v>
      </c>
      <c r="D313" s="43" t="s">
        <v>31</v>
      </c>
      <c r="E313" s="43">
        <v>13.9476</v>
      </c>
      <c r="F313" s="65">
        <f t="shared" si="4"/>
        <v>2357.1444000000001</v>
      </c>
    </row>
    <row r="314" spans="1:6" ht="30" x14ac:dyDescent="0.25">
      <c r="A314" s="42" t="s">
        <v>535</v>
      </c>
      <c r="B314" s="43" t="s">
        <v>536</v>
      </c>
      <c r="C314" s="43">
        <v>59</v>
      </c>
      <c r="D314" s="43" t="s">
        <v>31</v>
      </c>
      <c r="E314" s="43">
        <v>13.9476</v>
      </c>
      <c r="F314" s="65">
        <f t="shared" si="4"/>
        <v>822.90840000000003</v>
      </c>
    </row>
    <row r="315" spans="1:6" ht="30" x14ac:dyDescent="0.25">
      <c r="A315" s="42" t="s">
        <v>537</v>
      </c>
      <c r="B315" s="43" t="s">
        <v>538</v>
      </c>
      <c r="C315" s="43">
        <v>23</v>
      </c>
      <c r="D315" s="43" t="s">
        <v>31</v>
      </c>
      <c r="E315" s="43">
        <v>13.9476</v>
      </c>
      <c r="F315" s="65">
        <f t="shared" si="4"/>
        <v>320.79480000000001</v>
      </c>
    </row>
    <row r="316" spans="1:6" ht="30" x14ac:dyDescent="0.25">
      <c r="A316" s="42" t="s">
        <v>539</v>
      </c>
      <c r="B316" s="43" t="s">
        <v>540</v>
      </c>
      <c r="C316" s="43">
        <v>2300</v>
      </c>
      <c r="D316" s="43" t="s">
        <v>31</v>
      </c>
      <c r="E316" s="43">
        <v>12</v>
      </c>
      <c r="F316" s="65">
        <f t="shared" si="4"/>
        <v>27600</v>
      </c>
    </row>
    <row r="317" spans="1:6" ht="30" x14ac:dyDescent="0.25">
      <c r="A317" s="42" t="s">
        <v>541</v>
      </c>
      <c r="B317" s="43" t="s">
        <v>542</v>
      </c>
      <c r="C317" s="43">
        <v>8</v>
      </c>
      <c r="D317" s="43" t="s">
        <v>31</v>
      </c>
      <c r="E317" s="43">
        <v>630.32000000000005</v>
      </c>
      <c r="F317" s="65">
        <f t="shared" si="4"/>
        <v>5042.5600000000004</v>
      </c>
    </row>
    <row r="318" spans="1:6" ht="30" x14ac:dyDescent="0.25">
      <c r="A318" s="42" t="s">
        <v>543</v>
      </c>
      <c r="B318" s="43" t="s">
        <v>544</v>
      </c>
      <c r="C318" s="43">
        <v>130</v>
      </c>
      <c r="D318" s="43" t="s">
        <v>31</v>
      </c>
      <c r="E318" s="43">
        <v>4.2</v>
      </c>
      <c r="F318" s="65">
        <f t="shared" si="4"/>
        <v>546</v>
      </c>
    </row>
    <row r="319" spans="1:6" ht="30" x14ac:dyDescent="0.25">
      <c r="A319" s="42" t="s">
        <v>545</v>
      </c>
      <c r="B319" s="43" t="s">
        <v>546</v>
      </c>
      <c r="C319" s="43">
        <v>4886</v>
      </c>
      <c r="D319" s="43" t="s">
        <v>31</v>
      </c>
      <c r="E319" s="43">
        <v>0.86</v>
      </c>
      <c r="F319" s="65">
        <f t="shared" ref="F319:F365" si="5">C319*E319</f>
        <v>4201.96</v>
      </c>
    </row>
    <row r="320" spans="1:6" ht="30" x14ac:dyDescent="0.25">
      <c r="A320" s="42" t="s">
        <v>547</v>
      </c>
      <c r="B320" s="43" t="s">
        <v>548</v>
      </c>
      <c r="C320" s="43">
        <v>4695</v>
      </c>
      <c r="D320" s="43" t="s">
        <v>31</v>
      </c>
      <c r="E320" s="43">
        <v>1.2</v>
      </c>
      <c r="F320" s="65">
        <f t="shared" si="5"/>
        <v>5634</v>
      </c>
    </row>
    <row r="321" spans="1:6" ht="30" x14ac:dyDescent="0.25">
      <c r="A321" s="42" t="s">
        <v>549</v>
      </c>
      <c r="B321" s="43" t="s">
        <v>550</v>
      </c>
      <c r="C321" s="43">
        <v>5306</v>
      </c>
      <c r="D321" s="43" t="s">
        <v>31</v>
      </c>
      <c r="E321" s="43">
        <v>5</v>
      </c>
      <c r="F321" s="65">
        <f t="shared" si="5"/>
        <v>26530</v>
      </c>
    </row>
    <row r="322" spans="1:6" ht="30" x14ac:dyDescent="0.25">
      <c r="A322" s="42" t="s">
        <v>551</v>
      </c>
      <c r="B322" s="43" t="s">
        <v>552</v>
      </c>
      <c r="C322" s="43">
        <v>1552</v>
      </c>
      <c r="D322" s="43" t="s">
        <v>31</v>
      </c>
      <c r="E322" s="43">
        <v>4.43</v>
      </c>
      <c r="F322" s="65">
        <f t="shared" si="5"/>
        <v>6875.36</v>
      </c>
    </row>
    <row r="323" spans="1:6" ht="30" x14ac:dyDescent="0.25">
      <c r="A323" s="42" t="s">
        <v>553</v>
      </c>
      <c r="B323" s="43" t="s">
        <v>554</v>
      </c>
      <c r="C323" s="43">
        <v>8965</v>
      </c>
      <c r="D323" s="43" t="s">
        <v>31</v>
      </c>
      <c r="E323" s="43">
        <v>3.45</v>
      </c>
      <c r="F323" s="65">
        <f t="shared" si="5"/>
        <v>30929.25</v>
      </c>
    </row>
    <row r="324" spans="1:6" ht="30" x14ac:dyDescent="0.25">
      <c r="A324" s="42" t="s">
        <v>555</v>
      </c>
      <c r="B324" s="43" t="s">
        <v>556</v>
      </c>
      <c r="C324" s="43">
        <v>3003</v>
      </c>
      <c r="D324" s="43" t="s">
        <v>31</v>
      </c>
      <c r="E324" s="43">
        <v>5.6639999999999997</v>
      </c>
      <c r="F324" s="65">
        <f t="shared" si="5"/>
        <v>17008.991999999998</v>
      </c>
    </row>
    <row r="325" spans="1:6" ht="30" x14ac:dyDescent="0.25">
      <c r="A325" s="42" t="s">
        <v>557</v>
      </c>
      <c r="B325" s="43" t="s">
        <v>558</v>
      </c>
      <c r="C325" s="43">
        <v>3883</v>
      </c>
      <c r="D325" s="43" t="s">
        <v>31</v>
      </c>
      <c r="E325" s="43">
        <v>5.6639999999999997</v>
      </c>
      <c r="F325" s="65">
        <f t="shared" si="5"/>
        <v>21993.311999999998</v>
      </c>
    </row>
    <row r="326" spans="1:6" ht="30" x14ac:dyDescent="0.25">
      <c r="A326" s="42" t="s">
        <v>559</v>
      </c>
      <c r="B326" s="43" t="s">
        <v>560</v>
      </c>
      <c r="C326" s="43">
        <v>3</v>
      </c>
      <c r="D326" s="43" t="s">
        <v>31</v>
      </c>
      <c r="E326" s="43">
        <v>4779</v>
      </c>
      <c r="F326" s="65">
        <f t="shared" si="5"/>
        <v>14337</v>
      </c>
    </row>
    <row r="327" spans="1:6" ht="30" x14ac:dyDescent="0.25">
      <c r="A327" s="42" t="s">
        <v>561</v>
      </c>
      <c r="B327" s="43" t="s">
        <v>562</v>
      </c>
      <c r="C327" s="43">
        <v>0</v>
      </c>
      <c r="D327" s="43"/>
      <c r="E327" s="43">
        <v>174.05</v>
      </c>
      <c r="F327" s="65">
        <f t="shared" si="5"/>
        <v>0</v>
      </c>
    </row>
    <row r="328" spans="1:6" ht="30" x14ac:dyDescent="0.25">
      <c r="A328" s="42" t="s">
        <v>563</v>
      </c>
      <c r="B328" s="43" t="s">
        <v>564</v>
      </c>
      <c r="C328" s="43">
        <v>9</v>
      </c>
      <c r="D328" s="43" t="s">
        <v>565</v>
      </c>
      <c r="E328" s="43">
        <v>2891</v>
      </c>
      <c r="F328" s="65">
        <f t="shared" si="5"/>
        <v>26019</v>
      </c>
    </row>
    <row r="329" spans="1:6" ht="30" x14ac:dyDescent="0.25">
      <c r="A329" s="42" t="s">
        <v>566</v>
      </c>
      <c r="B329" s="43" t="s">
        <v>567</v>
      </c>
      <c r="C329" s="43">
        <v>15</v>
      </c>
      <c r="D329" s="43" t="s">
        <v>31</v>
      </c>
      <c r="E329" s="43">
        <v>809.99919999999997</v>
      </c>
      <c r="F329" s="65">
        <f t="shared" si="5"/>
        <v>12149.987999999999</v>
      </c>
    </row>
    <row r="330" spans="1:6" ht="30" x14ac:dyDescent="0.25">
      <c r="A330" s="42" t="s">
        <v>568</v>
      </c>
      <c r="B330" s="43" t="s">
        <v>569</v>
      </c>
      <c r="C330" s="43">
        <v>250</v>
      </c>
      <c r="D330" s="43" t="s">
        <v>31</v>
      </c>
      <c r="E330" s="43">
        <v>23.99</v>
      </c>
      <c r="F330" s="65">
        <f t="shared" si="5"/>
        <v>5997.5</v>
      </c>
    </row>
    <row r="331" spans="1:6" ht="30" x14ac:dyDescent="0.25">
      <c r="A331" s="42" t="s">
        <v>570</v>
      </c>
      <c r="B331" s="43" t="s">
        <v>571</v>
      </c>
      <c r="C331" s="43">
        <v>495</v>
      </c>
      <c r="D331" s="43" t="s">
        <v>31</v>
      </c>
      <c r="E331" s="43">
        <v>115</v>
      </c>
      <c r="F331" s="65">
        <f t="shared" si="5"/>
        <v>56925</v>
      </c>
    </row>
    <row r="332" spans="1:6" ht="30" x14ac:dyDescent="0.25">
      <c r="A332" s="42" t="s">
        <v>572</v>
      </c>
      <c r="B332" s="43" t="s">
        <v>573</v>
      </c>
      <c r="C332" s="43">
        <v>15</v>
      </c>
      <c r="D332" s="43" t="s">
        <v>31</v>
      </c>
      <c r="E332" s="43">
        <v>57.62</v>
      </c>
      <c r="F332" s="65">
        <f t="shared" si="5"/>
        <v>864.3</v>
      </c>
    </row>
    <row r="333" spans="1:6" ht="30" x14ac:dyDescent="0.25">
      <c r="A333" s="42" t="s">
        <v>574</v>
      </c>
      <c r="B333" s="43" t="s">
        <v>575</v>
      </c>
      <c r="C333" s="43">
        <v>68</v>
      </c>
      <c r="D333" s="43" t="s">
        <v>31</v>
      </c>
      <c r="E333" s="43">
        <v>118</v>
      </c>
      <c r="F333" s="65">
        <f t="shared" si="5"/>
        <v>8024</v>
      </c>
    </row>
    <row r="334" spans="1:6" ht="30" x14ac:dyDescent="0.25">
      <c r="A334" s="42" t="s">
        <v>576</v>
      </c>
      <c r="B334" s="43" t="s">
        <v>577</v>
      </c>
      <c r="C334" s="43">
        <v>31</v>
      </c>
      <c r="D334" s="43" t="s">
        <v>31</v>
      </c>
      <c r="E334" s="43">
        <v>57.62</v>
      </c>
      <c r="F334" s="65">
        <f t="shared" si="5"/>
        <v>1786.22</v>
      </c>
    </row>
    <row r="335" spans="1:6" ht="30" x14ac:dyDescent="0.25">
      <c r="A335" s="42" t="s">
        <v>578</v>
      </c>
      <c r="B335" s="43" t="s">
        <v>579</v>
      </c>
      <c r="C335" s="10">
        <v>12</v>
      </c>
      <c r="D335" s="43" t="s">
        <v>31</v>
      </c>
      <c r="E335" s="43">
        <v>23897.064999999999</v>
      </c>
      <c r="F335" s="65">
        <f t="shared" si="5"/>
        <v>286764.77999999997</v>
      </c>
    </row>
    <row r="336" spans="1:6" ht="30" x14ac:dyDescent="0.25">
      <c r="A336" s="42" t="s">
        <v>580</v>
      </c>
      <c r="B336" s="43" t="s">
        <v>581</v>
      </c>
      <c r="C336" s="10">
        <v>1</v>
      </c>
      <c r="D336" s="43" t="s">
        <v>31</v>
      </c>
      <c r="E336" s="43">
        <v>2750</v>
      </c>
      <c r="F336" s="65">
        <f t="shared" si="5"/>
        <v>2750</v>
      </c>
    </row>
    <row r="337" spans="1:6" ht="30" x14ac:dyDescent="0.25">
      <c r="A337" s="42" t="s">
        <v>582</v>
      </c>
      <c r="B337" s="43" t="s">
        <v>583</v>
      </c>
      <c r="C337" s="10">
        <v>17</v>
      </c>
      <c r="D337" s="43" t="s">
        <v>31</v>
      </c>
      <c r="E337" s="43">
        <v>8233.8629999999994</v>
      </c>
      <c r="F337" s="65">
        <f t="shared" si="5"/>
        <v>139975.671</v>
      </c>
    </row>
    <row r="338" spans="1:6" ht="30" x14ac:dyDescent="0.25">
      <c r="A338" s="42" t="s">
        <v>584</v>
      </c>
      <c r="B338" s="43" t="s">
        <v>585</v>
      </c>
      <c r="C338" s="10">
        <v>9</v>
      </c>
      <c r="D338" s="43" t="s">
        <v>31</v>
      </c>
      <c r="E338" s="43">
        <v>767.24779999999998</v>
      </c>
      <c r="F338" s="65">
        <f t="shared" si="5"/>
        <v>6905.2302</v>
      </c>
    </row>
    <row r="339" spans="1:6" ht="30" x14ac:dyDescent="0.25">
      <c r="A339" s="42" t="s">
        <v>586</v>
      </c>
      <c r="B339" s="43" t="s">
        <v>587</v>
      </c>
      <c r="C339" s="10">
        <v>3</v>
      </c>
      <c r="D339" s="43" t="s">
        <v>31</v>
      </c>
      <c r="E339" s="43">
        <v>767.24779999999998</v>
      </c>
      <c r="F339" s="65">
        <f t="shared" si="5"/>
        <v>2301.7433999999998</v>
      </c>
    </row>
    <row r="340" spans="1:6" ht="30" x14ac:dyDescent="0.25">
      <c r="A340" s="42" t="s">
        <v>588</v>
      </c>
      <c r="B340" s="43" t="s">
        <v>589</v>
      </c>
      <c r="C340" s="10">
        <v>2</v>
      </c>
      <c r="D340" s="43" t="s">
        <v>31</v>
      </c>
      <c r="E340" s="43">
        <v>2611.35</v>
      </c>
      <c r="F340" s="65">
        <f t="shared" si="5"/>
        <v>5222.7</v>
      </c>
    </row>
    <row r="341" spans="1:6" ht="30" x14ac:dyDescent="0.25">
      <c r="A341" s="42" t="s">
        <v>590</v>
      </c>
      <c r="B341" s="43" t="s">
        <v>591</v>
      </c>
      <c r="C341" s="10">
        <v>2</v>
      </c>
      <c r="D341" s="43" t="s">
        <v>31</v>
      </c>
      <c r="E341" s="43">
        <v>2611.35</v>
      </c>
      <c r="F341" s="65">
        <f t="shared" si="5"/>
        <v>5222.7</v>
      </c>
    </row>
    <row r="342" spans="1:6" ht="30" x14ac:dyDescent="0.25">
      <c r="A342" s="42" t="s">
        <v>592</v>
      </c>
      <c r="B342" s="43" t="s">
        <v>593</v>
      </c>
      <c r="C342" s="10">
        <v>18</v>
      </c>
      <c r="D342" s="43" t="s">
        <v>31</v>
      </c>
      <c r="E342" s="43">
        <v>3535.87</v>
      </c>
      <c r="F342" s="65">
        <f t="shared" si="5"/>
        <v>63645.659999999996</v>
      </c>
    </row>
    <row r="343" spans="1:6" ht="30" x14ac:dyDescent="0.25">
      <c r="A343" s="42" t="s">
        <v>594</v>
      </c>
      <c r="B343" s="43" t="s">
        <v>595</v>
      </c>
      <c r="C343" s="43">
        <v>5</v>
      </c>
      <c r="D343" s="43" t="s">
        <v>31</v>
      </c>
      <c r="E343" s="43">
        <v>15244.656000000001</v>
      </c>
      <c r="F343" s="65">
        <f t="shared" si="5"/>
        <v>76223.28</v>
      </c>
    </row>
    <row r="344" spans="1:6" ht="30" x14ac:dyDescent="0.25">
      <c r="A344" s="42" t="s">
        <v>596</v>
      </c>
      <c r="B344" s="43" t="s">
        <v>597</v>
      </c>
      <c r="C344" s="43">
        <v>31</v>
      </c>
      <c r="D344" s="43" t="s">
        <v>31</v>
      </c>
      <c r="E344" s="43">
        <v>17230.73</v>
      </c>
      <c r="F344" s="65">
        <f t="shared" si="5"/>
        <v>534152.63</v>
      </c>
    </row>
    <row r="345" spans="1:6" ht="30" x14ac:dyDescent="0.25">
      <c r="A345" s="42" t="s">
        <v>598</v>
      </c>
      <c r="B345" s="43" t="s">
        <v>599</v>
      </c>
      <c r="C345" s="10">
        <v>38</v>
      </c>
      <c r="D345" s="43" t="s">
        <v>31</v>
      </c>
      <c r="E345" s="43">
        <v>7160.68</v>
      </c>
      <c r="F345" s="65">
        <f t="shared" si="5"/>
        <v>272105.84000000003</v>
      </c>
    </row>
    <row r="346" spans="1:6" ht="30" x14ac:dyDescent="0.25">
      <c r="A346" s="42" t="s">
        <v>600</v>
      </c>
      <c r="B346" s="43" t="s">
        <v>601</v>
      </c>
      <c r="C346" s="10">
        <v>20</v>
      </c>
      <c r="D346" s="43" t="s">
        <v>31</v>
      </c>
      <c r="E346" s="43">
        <v>13775.367200000001</v>
      </c>
      <c r="F346" s="65">
        <f t="shared" si="5"/>
        <v>275507.34400000004</v>
      </c>
    </row>
    <row r="347" spans="1:6" ht="30" x14ac:dyDescent="0.25">
      <c r="A347" s="42" t="s">
        <v>602</v>
      </c>
      <c r="B347" s="43" t="s">
        <v>603</v>
      </c>
      <c r="C347" s="10">
        <v>12</v>
      </c>
      <c r="D347" s="43" t="s">
        <v>31</v>
      </c>
      <c r="E347" s="43">
        <v>15252.727199999999</v>
      </c>
      <c r="F347" s="65">
        <f t="shared" si="5"/>
        <v>183032.72639999999</v>
      </c>
    </row>
    <row r="348" spans="1:6" ht="30" x14ac:dyDescent="0.25">
      <c r="A348" s="42" t="s">
        <v>604</v>
      </c>
      <c r="B348" s="43" t="s">
        <v>605</v>
      </c>
      <c r="C348" s="10">
        <v>12</v>
      </c>
      <c r="D348" s="43" t="s">
        <v>31</v>
      </c>
      <c r="E348" s="43">
        <v>15252.727199999999</v>
      </c>
      <c r="F348" s="65">
        <f t="shared" si="5"/>
        <v>183032.72639999999</v>
      </c>
    </row>
    <row r="349" spans="1:6" ht="30" x14ac:dyDescent="0.25">
      <c r="A349" s="42" t="s">
        <v>606</v>
      </c>
      <c r="B349" s="43" t="s">
        <v>607</v>
      </c>
      <c r="C349" s="10">
        <v>39</v>
      </c>
      <c r="D349" s="43" t="s">
        <v>31</v>
      </c>
      <c r="E349" s="43">
        <v>15252.727199999999</v>
      </c>
      <c r="F349" s="65">
        <f t="shared" si="5"/>
        <v>594856.36080000002</v>
      </c>
    </row>
    <row r="350" spans="1:6" ht="30" x14ac:dyDescent="0.25">
      <c r="A350" s="42" t="s">
        <v>608</v>
      </c>
      <c r="B350" s="43" t="s">
        <v>609</v>
      </c>
      <c r="C350" s="10">
        <v>3</v>
      </c>
      <c r="D350" s="43" t="s">
        <v>31</v>
      </c>
      <c r="E350" s="43">
        <v>15252.727199999999</v>
      </c>
      <c r="F350" s="65">
        <f t="shared" si="5"/>
        <v>45758.181599999996</v>
      </c>
    </row>
    <row r="351" spans="1:6" ht="30" x14ac:dyDescent="0.25">
      <c r="A351" s="42" t="s">
        <v>610</v>
      </c>
      <c r="B351" s="45" t="s">
        <v>611</v>
      </c>
      <c r="C351" s="43">
        <v>30</v>
      </c>
      <c r="D351" s="43" t="s">
        <v>31</v>
      </c>
      <c r="E351" s="43">
        <v>19505.376400000001</v>
      </c>
      <c r="F351" s="65">
        <f t="shared" si="5"/>
        <v>585161.29200000002</v>
      </c>
    </row>
    <row r="352" spans="1:6" ht="30" x14ac:dyDescent="0.25">
      <c r="A352" s="42" t="s">
        <v>612</v>
      </c>
      <c r="B352" s="43" t="s">
        <v>613</v>
      </c>
      <c r="C352" s="10">
        <v>3</v>
      </c>
      <c r="D352" s="43" t="s">
        <v>614</v>
      </c>
      <c r="E352" s="43">
        <v>7502.62</v>
      </c>
      <c r="F352" s="65">
        <f t="shared" si="5"/>
        <v>22507.86</v>
      </c>
    </row>
    <row r="353" spans="1:6" ht="30" x14ac:dyDescent="0.25">
      <c r="A353" s="42" t="s">
        <v>615</v>
      </c>
      <c r="B353" s="45" t="s">
        <v>616</v>
      </c>
      <c r="C353" s="10">
        <v>6</v>
      </c>
      <c r="D353" s="43" t="s">
        <v>31</v>
      </c>
      <c r="E353" s="43">
        <v>8413.5061999999998</v>
      </c>
      <c r="F353" s="65">
        <f t="shared" si="5"/>
        <v>50481.037199999999</v>
      </c>
    </row>
    <row r="354" spans="1:6" ht="30" x14ac:dyDescent="0.25">
      <c r="A354" s="42" t="s">
        <v>617</v>
      </c>
      <c r="B354" s="45" t="s">
        <v>618</v>
      </c>
      <c r="C354" s="43">
        <v>8</v>
      </c>
      <c r="D354" s="43" t="s">
        <v>31</v>
      </c>
      <c r="E354" s="43">
        <v>8413.5061999999998</v>
      </c>
      <c r="F354" s="65">
        <f t="shared" si="5"/>
        <v>67308.049599999998</v>
      </c>
    </row>
    <row r="355" spans="1:6" ht="30" x14ac:dyDescent="0.25">
      <c r="A355" s="42" t="s">
        <v>619</v>
      </c>
      <c r="B355" s="45" t="s">
        <v>620</v>
      </c>
      <c r="C355" s="43">
        <v>10</v>
      </c>
      <c r="D355" s="43" t="s">
        <v>31</v>
      </c>
      <c r="E355" s="43">
        <v>8413.5061999999998</v>
      </c>
      <c r="F355" s="65">
        <f t="shared" si="5"/>
        <v>84135.062000000005</v>
      </c>
    </row>
    <row r="356" spans="1:6" ht="30" x14ac:dyDescent="0.25">
      <c r="A356" s="42" t="s">
        <v>621</v>
      </c>
      <c r="B356" s="43" t="s">
        <v>622</v>
      </c>
      <c r="C356" s="10">
        <v>55</v>
      </c>
      <c r="D356" s="43" t="s">
        <v>31</v>
      </c>
      <c r="E356" s="43">
        <v>6453.4672</v>
      </c>
      <c r="F356" s="65">
        <f t="shared" si="5"/>
        <v>354940.696</v>
      </c>
    </row>
    <row r="357" spans="1:6" ht="30" x14ac:dyDescent="0.25">
      <c r="A357" s="42" t="s">
        <v>623</v>
      </c>
      <c r="B357" s="43" t="s">
        <v>624</v>
      </c>
      <c r="C357" s="10">
        <v>4</v>
      </c>
      <c r="D357" s="43" t="s">
        <v>31</v>
      </c>
      <c r="E357" s="43">
        <v>17172.221399999999</v>
      </c>
      <c r="F357" s="65">
        <f t="shared" si="5"/>
        <v>68688.885599999994</v>
      </c>
    </row>
    <row r="358" spans="1:6" ht="30" x14ac:dyDescent="0.25">
      <c r="A358" s="42" t="s">
        <v>625</v>
      </c>
      <c r="B358" s="43" t="s">
        <v>626</v>
      </c>
      <c r="C358" s="10">
        <v>5</v>
      </c>
      <c r="D358" s="43" t="s">
        <v>31</v>
      </c>
      <c r="E358" s="43">
        <v>17172.221399999999</v>
      </c>
      <c r="F358" s="65">
        <f t="shared" si="5"/>
        <v>85861.106999999989</v>
      </c>
    </row>
    <row r="359" spans="1:6" ht="30" x14ac:dyDescent="0.25">
      <c r="A359" s="42" t="s">
        <v>627</v>
      </c>
      <c r="B359" s="43" t="s">
        <v>628</v>
      </c>
      <c r="C359" s="10">
        <v>6</v>
      </c>
      <c r="D359" s="43" t="s">
        <v>31</v>
      </c>
      <c r="E359" s="43">
        <v>17172.221399999999</v>
      </c>
      <c r="F359" s="65">
        <f t="shared" si="5"/>
        <v>103033.3284</v>
      </c>
    </row>
    <row r="360" spans="1:6" ht="30" x14ac:dyDescent="0.25">
      <c r="A360" s="42" t="s">
        <v>629</v>
      </c>
      <c r="B360" s="45" t="s">
        <v>630</v>
      </c>
      <c r="C360" s="43">
        <v>4</v>
      </c>
      <c r="D360" s="43" t="s">
        <v>31</v>
      </c>
      <c r="E360" s="43">
        <v>5734.4341999999997</v>
      </c>
      <c r="F360" s="65">
        <f t="shared" si="5"/>
        <v>22937.736799999999</v>
      </c>
    </row>
    <row r="361" spans="1:6" ht="30" x14ac:dyDescent="0.25">
      <c r="A361" s="42" t="s">
        <v>631</v>
      </c>
      <c r="B361" s="43" t="s">
        <v>632</v>
      </c>
      <c r="C361" s="10">
        <v>44</v>
      </c>
      <c r="D361" s="43" t="s">
        <v>31</v>
      </c>
      <c r="E361" s="43">
        <v>8992</v>
      </c>
      <c r="F361" s="65">
        <f t="shared" si="5"/>
        <v>395648</v>
      </c>
    </row>
    <row r="362" spans="1:6" ht="30" x14ac:dyDescent="0.25">
      <c r="A362" s="42" t="s">
        <v>633</v>
      </c>
      <c r="B362" s="43" t="s">
        <v>634</v>
      </c>
      <c r="C362" s="10">
        <v>1</v>
      </c>
      <c r="D362" s="43" t="s">
        <v>31</v>
      </c>
      <c r="E362" s="43">
        <v>2750</v>
      </c>
      <c r="F362" s="65">
        <f t="shared" si="5"/>
        <v>2750</v>
      </c>
    </row>
    <row r="363" spans="1:6" ht="30" x14ac:dyDescent="0.25">
      <c r="A363" s="42" t="s">
        <v>635</v>
      </c>
      <c r="B363" s="43" t="s">
        <v>636</v>
      </c>
      <c r="C363" s="10">
        <v>1</v>
      </c>
      <c r="D363" s="43" t="s">
        <v>31</v>
      </c>
      <c r="E363" s="43">
        <v>2750</v>
      </c>
      <c r="F363" s="65">
        <f t="shared" si="5"/>
        <v>2750</v>
      </c>
    </row>
    <row r="364" spans="1:6" ht="30" x14ac:dyDescent="0.25">
      <c r="A364" s="42" t="s">
        <v>637</v>
      </c>
      <c r="B364" s="43" t="s">
        <v>638</v>
      </c>
      <c r="C364" s="10">
        <v>19</v>
      </c>
      <c r="D364" s="43" t="s">
        <v>31</v>
      </c>
      <c r="E364" s="43">
        <v>32694.97</v>
      </c>
      <c r="F364" s="65">
        <f t="shared" si="5"/>
        <v>621204.43000000005</v>
      </c>
    </row>
    <row r="365" spans="1:6" ht="30" x14ac:dyDescent="0.25">
      <c r="A365" s="46" t="s">
        <v>639</v>
      </c>
      <c r="B365" s="47" t="s">
        <v>640</v>
      </c>
      <c r="C365" s="66">
        <v>498</v>
      </c>
      <c r="D365" s="47" t="s">
        <v>31</v>
      </c>
      <c r="E365" s="47">
        <v>92.04</v>
      </c>
      <c r="F365" s="65">
        <f t="shared" si="5"/>
        <v>45835.920000000006</v>
      </c>
    </row>
    <row r="366" spans="1:6" x14ac:dyDescent="0.25">
      <c r="A366" s="2"/>
      <c r="B366" s="2"/>
      <c r="C366" s="2"/>
      <c r="D366" s="2"/>
      <c r="E366" s="2"/>
      <c r="F366" s="49">
        <f>SUM(F191:F365)</f>
        <v>9049143.1950000003</v>
      </c>
    </row>
    <row r="371" spans="1:6" x14ac:dyDescent="0.25">
      <c r="A371" s="2"/>
      <c r="B371" s="2"/>
      <c r="C371" s="2"/>
      <c r="D371" s="2"/>
      <c r="E371" s="2"/>
      <c r="F371" s="2"/>
    </row>
    <row r="372" spans="1:6" ht="15.75" x14ac:dyDescent="0.25">
      <c r="A372" s="17" t="s">
        <v>20</v>
      </c>
      <c r="B372" s="17"/>
      <c r="C372" s="17"/>
      <c r="D372" s="17"/>
      <c r="E372" s="17"/>
      <c r="F372" s="17"/>
    </row>
    <row r="373" spans="1:6" ht="15.75" x14ac:dyDescent="0.25">
      <c r="A373" s="17" t="s">
        <v>1</v>
      </c>
      <c r="B373" s="17"/>
      <c r="C373" s="17"/>
      <c r="D373" s="17"/>
      <c r="E373" s="17"/>
      <c r="F373" s="17"/>
    </row>
    <row r="374" spans="1:6" ht="15.75" x14ac:dyDescent="0.25">
      <c r="A374" s="17" t="s">
        <v>21</v>
      </c>
      <c r="B374" s="17"/>
      <c r="C374" s="17"/>
      <c r="D374" s="17"/>
      <c r="E374" s="17"/>
      <c r="F374" s="17"/>
    </row>
    <row r="375" spans="1:6" ht="18.75" x14ac:dyDescent="0.3">
      <c r="A375" s="36" t="s">
        <v>2441</v>
      </c>
      <c r="B375" s="36"/>
      <c r="C375" s="36"/>
      <c r="D375" s="36"/>
      <c r="E375" s="36"/>
      <c r="F375" s="36"/>
    </row>
    <row r="376" spans="1:6" ht="18.75" x14ac:dyDescent="0.3">
      <c r="A376" s="37" t="s">
        <v>290</v>
      </c>
      <c r="B376" s="37"/>
      <c r="C376" s="37"/>
      <c r="D376" s="37"/>
      <c r="E376" s="37"/>
      <c r="F376" s="37"/>
    </row>
    <row r="377" spans="1:6" ht="45" x14ac:dyDescent="0.25">
      <c r="A377" s="38" t="s">
        <v>24</v>
      </c>
      <c r="B377" s="39" t="s">
        <v>25</v>
      </c>
      <c r="C377" s="40" t="s">
        <v>2473</v>
      </c>
      <c r="D377" s="39" t="s">
        <v>27</v>
      </c>
      <c r="E377" s="39" t="s">
        <v>28</v>
      </c>
      <c r="F377" s="41" t="s">
        <v>8</v>
      </c>
    </row>
    <row r="378" spans="1:6" ht="45" x14ac:dyDescent="0.25">
      <c r="A378" s="42" t="s">
        <v>294</v>
      </c>
      <c r="B378" s="43" t="s">
        <v>295</v>
      </c>
      <c r="C378" s="43">
        <v>8</v>
      </c>
      <c r="D378" s="43" t="s">
        <v>31</v>
      </c>
      <c r="E378" s="43">
        <v>25.96</v>
      </c>
      <c r="F378" s="44">
        <f t="shared" ref="F378:F440" si="6">C378*E378</f>
        <v>207.68</v>
      </c>
    </row>
    <row r="379" spans="1:6" ht="45" x14ac:dyDescent="0.25">
      <c r="A379" s="42" t="s">
        <v>296</v>
      </c>
      <c r="B379" s="43" t="s">
        <v>297</v>
      </c>
      <c r="C379" s="43">
        <v>8830</v>
      </c>
      <c r="D379" s="43" t="s">
        <v>31</v>
      </c>
      <c r="E379" s="43">
        <v>13.01</v>
      </c>
      <c r="F379" s="44">
        <f t="shared" si="6"/>
        <v>114878.3</v>
      </c>
    </row>
    <row r="380" spans="1:6" ht="45" x14ac:dyDescent="0.25">
      <c r="A380" s="42" t="s">
        <v>298</v>
      </c>
      <c r="B380" s="43" t="s">
        <v>299</v>
      </c>
      <c r="C380" s="43">
        <v>2759</v>
      </c>
      <c r="D380" s="43" t="s">
        <v>31</v>
      </c>
      <c r="E380" s="43">
        <v>43</v>
      </c>
      <c r="F380" s="44">
        <f t="shared" si="6"/>
        <v>118637</v>
      </c>
    </row>
    <row r="381" spans="1:6" ht="30" x14ac:dyDescent="0.25">
      <c r="A381" s="42" t="s">
        <v>300</v>
      </c>
      <c r="B381" s="43" t="s">
        <v>301</v>
      </c>
      <c r="C381" s="43">
        <v>24</v>
      </c>
      <c r="D381" s="43" t="s">
        <v>31</v>
      </c>
      <c r="E381" s="43">
        <v>215</v>
      </c>
      <c r="F381" s="44">
        <f t="shared" si="6"/>
        <v>5160</v>
      </c>
    </row>
    <row r="382" spans="1:6" ht="30" x14ac:dyDescent="0.25">
      <c r="A382" s="42" t="s">
        <v>302</v>
      </c>
      <c r="B382" s="43" t="s">
        <v>303</v>
      </c>
      <c r="C382" s="43">
        <v>24</v>
      </c>
      <c r="D382" s="43" t="s">
        <v>31</v>
      </c>
      <c r="E382" s="43">
        <v>26</v>
      </c>
      <c r="F382" s="44">
        <f t="shared" si="6"/>
        <v>624</v>
      </c>
    </row>
    <row r="383" spans="1:6" ht="45" x14ac:dyDescent="0.25">
      <c r="A383" s="42" t="s">
        <v>304</v>
      </c>
      <c r="B383" s="43" t="s">
        <v>305</v>
      </c>
      <c r="C383" s="43">
        <v>400</v>
      </c>
      <c r="D383" s="43" t="s">
        <v>31</v>
      </c>
      <c r="E383" s="43">
        <v>160.47999999999999</v>
      </c>
      <c r="F383" s="44">
        <f t="shared" si="6"/>
        <v>64191.999999999993</v>
      </c>
    </row>
    <row r="384" spans="1:6" ht="30" x14ac:dyDescent="0.25">
      <c r="A384" s="42" t="s">
        <v>306</v>
      </c>
      <c r="B384" s="43" t="s">
        <v>307</v>
      </c>
      <c r="C384" s="43">
        <v>9</v>
      </c>
      <c r="D384" s="43" t="s">
        <v>31</v>
      </c>
      <c r="E384" s="43">
        <v>215.94</v>
      </c>
      <c r="F384" s="44">
        <f t="shared" si="6"/>
        <v>1943.46</v>
      </c>
    </row>
    <row r="385" spans="1:6" ht="30" x14ac:dyDescent="0.25">
      <c r="A385" s="42" t="s">
        <v>308</v>
      </c>
      <c r="B385" s="43" t="s">
        <v>309</v>
      </c>
      <c r="C385" s="10">
        <v>68</v>
      </c>
      <c r="D385" s="43" t="s">
        <v>31</v>
      </c>
      <c r="E385" s="43">
        <v>295</v>
      </c>
      <c r="F385" s="44">
        <f t="shared" si="6"/>
        <v>20060</v>
      </c>
    </row>
    <row r="386" spans="1:6" ht="30" x14ac:dyDescent="0.25">
      <c r="A386" s="42" t="s">
        <v>310</v>
      </c>
      <c r="B386" s="43" t="s">
        <v>311</v>
      </c>
      <c r="C386" s="10">
        <v>490</v>
      </c>
      <c r="D386" s="43" t="s">
        <v>31</v>
      </c>
      <c r="E386" s="43">
        <v>100.3</v>
      </c>
      <c r="F386" s="44">
        <f t="shared" si="6"/>
        <v>49147</v>
      </c>
    </row>
    <row r="387" spans="1:6" ht="30" x14ac:dyDescent="0.25">
      <c r="A387" s="42" t="s">
        <v>312</v>
      </c>
      <c r="B387" s="43" t="s">
        <v>313</v>
      </c>
      <c r="C387" s="10">
        <v>144</v>
      </c>
      <c r="D387" s="43" t="s">
        <v>31</v>
      </c>
      <c r="E387" s="43">
        <v>150.99279999999999</v>
      </c>
      <c r="F387" s="44">
        <f t="shared" si="6"/>
        <v>21742.963199999998</v>
      </c>
    </row>
    <row r="388" spans="1:6" ht="30" x14ac:dyDescent="0.25">
      <c r="A388" s="42" t="s">
        <v>314</v>
      </c>
      <c r="B388" s="43" t="s">
        <v>315</v>
      </c>
      <c r="C388" s="43">
        <v>443</v>
      </c>
      <c r="D388" s="43" t="s">
        <v>31</v>
      </c>
      <c r="E388" s="43">
        <v>132.16</v>
      </c>
      <c r="F388" s="44">
        <f t="shared" si="6"/>
        <v>58546.879999999997</v>
      </c>
    </row>
    <row r="389" spans="1:6" ht="30" x14ac:dyDescent="0.25">
      <c r="A389" s="42" t="s">
        <v>316</v>
      </c>
      <c r="B389" s="43" t="s">
        <v>317</v>
      </c>
      <c r="C389" s="43">
        <v>71</v>
      </c>
      <c r="D389" s="43" t="s">
        <v>31</v>
      </c>
      <c r="E389" s="43">
        <v>182.9</v>
      </c>
      <c r="F389" s="44">
        <f t="shared" si="6"/>
        <v>12985.9</v>
      </c>
    </row>
    <row r="390" spans="1:6" ht="30" x14ac:dyDescent="0.25">
      <c r="A390" s="42" t="s">
        <v>318</v>
      </c>
      <c r="B390" s="43" t="s">
        <v>319</v>
      </c>
      <c r="C390" s="43">
        <v>1</v>
      </c>
      <c r="D390" s="43" t="s">
        <v>31</v>
      </c>
      <c r="E390" s="43">
        <v>1416</v>
      </c>
      <c r="F390" s="44">
        <f t="shared" si="6"/>
        <v>1416</v>
      </c>
    </row>
    <row r="391" spans="1:6" ht="45" x14ac:dyDescent="0.25">
      <c r="A391" s="42" t="s">
        <v>320</v>
      </c>
      <c r="B391" s="43" t="s">
        <v>321</v>
      </c>
      <c r="C391" s="43">
        <v>14</v>
      </c>
      <c r="D391" s="43" t="s">
        <v>31</v>
      </c>
      <c r="E391" s="43">
        <v>531</v>
      </c>
      <c r="F391" s="44">
        <f t="shared" si="6"/>
        <v>7434</v>
      </c>
    </row>
    <row r="392" spans="1:6" ht="30" x14ac:dyDescent="0.25">
      <c r="A392" s="42" t="s">
        <v>322</v>
      </c>
      <c r="B392" s="43" t="s">
        <v>323</v>
      </c>
      <c r="C392" s="43">
        <v>8821</v>
      </c>
      <c r="D392" s="43" t="s">
        <v>31</v>
      </c>
      <c r="E392" s="43">
        <v>30.68</v>
      </c>
      <c r="F392" s="44">
        <f t="shared" si="6"/>
        <v>270628.27999999997</v>
      </c>
    </row>
    <row r="393" spans="1:6" ht="30" x14ac:dyDescent="0.25">
      <c r="A393" s="42" t="s">
        <v>324</v>
      </c>
      <c r="B393" s="43" t="s">
        <v>325</v>
      </c>
      <c r="C393" s="10">
        <v>4</v>
      </c>
      <c r="D393" s="43" t="s">
        <v>31</v>
      </c>
      <c r="E393" s="43">
        <v>750</v>
      </c>
      <c r="F393" s="44">
        <f t="shared" si="6"/>
        <v>3000</v>
      </c>
    </row>
    <row r="394" spans="1:6" ht="30" x14ac:dyDescent="0.25">
      <c r="A394" s="42" t="s">
        <v>326</v>
      </c>
      <c r="B394" s="43" t="s">
        <v>327</v>
      </c>
      <c r="C394" s="10">
        <v>4</v>
      </c>
      <c r="D394" s="43" t="s">
        <v>31</v>
      </c>
      <c r="E394" s="43">
        <v>50</v>
      </c>
      <c r="F394" s="44">
        <f t="shared" si="6"/>
        <v>200</v>
      </c>
    </row>
    <row r="395" spans="1:6" ht="30" x14ac:dyDescent="0.25">
      <c r="A395" s="42" t="s">
        <v>328</v>
      </c>
      <c r="B395" s="43" t="s">
        <v>329</v>
      </c>
      <c r="C395" s="10">
        <v>298</v>
      </c>
      <c r="D395" s="43" t="s">
        <v>31</v>
      </c>
      <c r="E395" s="43">
        <v>15</v>
      </c>
      <c r="F395" s="44">
        <f t="shared" si="6"/>
        <v>4470</v>
      </c>
    </row>
    <row r="396" spans="1:6" ht="30" x14ac:dyDescent="0.25">
      <c r="A396" s="42" t="s">
        <v>330</v>
      </c>
      <c r="B396" s="43" t="s">
        <v>331</v>
      </c>
      <c r="C396" s="43">
        <v>239</v>
      </c>
      <c r="D396" s="43" t="s">
        <v>31</v>
      </c>
      <c r="E396" s="43">
        <v>22.59</v>
      </c>
      <c r="F396" s="44">
        <f t="shared" si="6"/>
        <v>5399.01</v>
      </c>
    </row>
    <row r="397" spans="1:6" ht="30" x14ac:dyDescent="0.25">
      <c r="A397" s="42" t="s">
        <v>332</v>
      </c>
      <c r="B397" s="43" t="s">
        <v>333</v>
      </c>
      <c r="C397" s="43">
        <v>157</v>
      </c>
      <c r="D397" s="43" t="s">
        <v>31</v>
      </c>
      <c r="E397" s="43">
        <v>20.440000000000001</v>
      </c>
      <c r="F397" s="44">
        <f t="shared" si="6"/>
        <v>3209.0800000000004</v>
      </c>
    </row>
    <row r="398" spans="1:6" ht="30" x14ac:dyDescent="0.25">
      <c r="A398" s="42" t="s">
        <v>334</v>
      </c>
      <c r="B398" s="43" t="s">
        <v>335</v>
      </c>
      <c r="C398" s="43">
        <v>18</v>
      </c>
      <c r="D398" s="43" t="s">
        <v>31</v>
      </c>
      <c r="E398" s="43">
        <v>210.39400000000001</v>
      </c>
      <c r="F398" s="44">
        <f t="shared" si="6"/>
        <v>3787.0920000000001</v>
      </c>
    </row>
    <row r="399" spans="1:6" ht="30" x14ac:dyDescent="0.25">
      <c r="A399" s="42" t="s">
        <v>336</v>
      </c>
      <c r="B399" s="43" t="s">
        <v>337</v>
      </c>
      <c r="C399" s="43">
        <v>222</v>
      </c>
      <c r="D399" s="43" t="s">
        <v>31</v>
      </c>
      <c r="E399" s="43">
        <v>100.18</v>
      </c>
      <c r="F399" s="44">
        <f t="shared" si="6"/>
        <v>22239.960000000003</v>
      </c>
    </row>
    <row r="400" spans="1:6" ht="30" x14ac:dyDescent="0.25">
      <c r="A400" s="42" t="s">
        <v>338</v>
      </c>
      <c r="B400" s="43" t="s">
        <v>339</v>
      </c>
      <c r="C400" s="43">
        <v>7</v>
      </c>
      <c r="D400" s="43" t="s">
        <v>31</v>
      </c>
      <c r="E400" s="43">
        <v>215</v>
      </c>
      <c r="F400" s="44">
        <f t="shared" si="6"/>
        <v>1505</v>
      </c>
    </row>
    <row r="401" spans="1:6" ht="30" x14ac:dyDescent="0.25">
      <c r="A401" s="42" t="s">
        <v>340</v>
      </c>
      <c r="B401" s="43" t="s">
        <v>341</v>
      </c>
      <c r="C401" s="43">
        <v>42</v>
      </c>
      <c r="D401" s="43" t="s">
        <v>31</v>
      </c>
      <c r="E401" s="43">
        <v>93</v>
      </c>
      <c r="F401" s="44">
        <f t="shared" si="6"/>
        <v>3906</v>
      </c>
    </row>
    <row r="402" spans="1:6" ht="30" x14ac:dyDescent="0.25">
      <c r="A402" s="42" t="s">
        <v>342</v>
      </c>
      <c r="B402" s="43" t="s">
        <v>343</v>
      </c>
      <c r="C402" s="43">
        <v>63</v>
      </c>
      <c r="D402" s="43" t="s">
        <v>31</v>
      </c>
      <c r="E402" s="43">
        <v>23.6</v>
      </c>
      <c r="F402" s="44">
        <f t="shared" si="6"/>
        <v>1486.8000000000002</v>
      </c>
    </row>
    <row r="403" spans="1:6" ht="30" x14ac:dyDescent="0.25">
      <c r="A403" s="42" t="s">
        <v>344</v>
      </c>
      <c r="B403" s="43" t="s">
        <v>345</v>
      </c>
      <c r="C403" s="43">
        <v>3111</v>
      </c>
      <c r="D403" s="43" t="s">
        <v>346</v>
      </c>
      <c r="E403" s="43">
        <v>41.3</v>
      </c>
      <c r="F403" s="44">
        <f t="shared" si="6"/>
        <v>128484.29999999999</v>
      </c>
    </row>
    <row r="404" spans="1:6" ht="30" x14ac:dyDescent="0.25">
      <c r="A404" s="42" t="s">
        <v>347</v>
      </c>
      <c r="B404" s="43" t="s">
        <v>348</v>
      </c>
      <c r="C404" s="43">
        <v>822</v>
      </c>
      <c r="D404" s="43" t="s">
        <v>31</v>
      </c>
      <c r="E404" s="43">
        <v>16.22</v>
      </c>
      <c r="F404" s="44">
        <f t="shared" si="6"/>
        <v>13332.839999999998</v>
      </c>
    </row>
    <row r="405" spans="1:6" ht="30" x14ac:dyDescent="0.25">
      <c r="A405" s="42" t="s">
        <v>349</v>
      </c>
      <c r="B405" s="43" t="s">
        <v>350</v>
      </c>
      <c r="C405" s="43">
        <v>1257</v>
      </c>
      <c r="D405" s="43" t="s">
        <v>31</v>
      </c>
      <c r="E405" s="43">
        <v>6.02</v>
      </c>
      <c r="F405" s="44">
        <f t="shared" si="6"/>
        <v>7567.1399999999994</v>
      </c>
    </row>
    <row r="406" spans="1:6" ht="30" x14ac:dyDescent="0.25">
      <c r="A406" s="42" t="s">
        <v>351</v>
      </c>
      <c r="B406" s="43" t="s">
        <v>352</v>
      </c>
      <c r="C406" s="43">
        <v>1720</v>
      </c>
      <c r="D406" s="43" t="s">
        <v>346</v>
      </c>
      <c r="E406" s="43">
        <v>23.01</v>
      </c>
      <c r="F406" s="44">
        <f t="shared" si="6"/>
        <v>39577.200000000004</v>
      </c>
    </row>
    <row r="407" spans="1:6" ht="30" x14ac:dyDescent="0.25">
      <c r="A407" s="42" t="s">
        <v>353</v>
      </c>
      <c r="B407" s="43" t="s">
        <v>354</v>
      </c>
      <c r="C407" s="43">
        <v>285</v>
      </c>
      <c r="D407" s="43" t="s">
        <v>355</v>
      </c>
      <c r="E407" s="43">
        <v>34.22</v>
      </c>
      <c r="F407" s="44">
        <f t="shared" si="6"/>
        <v>9752.6999999999989</v>
      </c>
    </row>
    <row r="408" spans="1:6" ht="30" x14ac:dyDescent="0.25">
      <c r="A408" s="42" t="s">
        <v>356</v>
      </c>
      <c r="B408" s="43" t="s">
        <v>357</v>
      </c>
      <c r="C408" s="43">
        <v>1172</v>
      </c>
      <c r="D408" s="43" t="s">
        <v>31</v>
      </c>
      <c r="E408" s="43">
        <v>20.059999999999999</v>
      </c>
      <c r="F408" s="44">
        <f t="shared" si="6"/>
        <v>23510.32</v>
      </c>
    </row>
    <row r="409" spans="1:6" ht="45" x14ac:dyDescent="0.25">
      <c r="A409" s="42" t="s">
        <v>358</v>
      </c>
      <c r="B409" s="43" t="s">
        <v>359</v>
      </c>
      <c r="C409" s="43">
        <v>10</v>
      </c>
      <c r="D409" s="43" t="s">
        <v>31</v>
      </c>
      <c r="E409" s="43">
        <v>53.005600000000001</v>
      </c>
      <c r="F409" s="44">
        <f t="shared" si="6"/>
        <v>530.05600000000004</v>
      </c>
    </row>
    <row r="410" spans="1:6" ht="30" x14ac:dyDescent="0.25">
      <c r="A410" s="42" t="s">
        <v>362</v>
      </c>
      <c r="B410" s="43" t="s">
        <v>363</v>
      </c>
      <c r="C410" s="43">
        <v>174</v>
      </c>
      <c r="D410" s="43" t="s">
        <v>31</v>
      </c>
      <c r="E410" s="43">
        <v>1</v>
      </c>
      <c r="F410" s="44">
        <f t="shared" si="6"/>
        <v>174</v>
      </c>
    </row>
    <row r="411" spans="1:6" ht="30" x14ac:dyDescent="0.25">
      <c r="A411" s="42" t="s">
        <v>364</v>
      </c>
      <c r="B411" s="43" t="s">
        <v>365</v>
      </c>
      <c r="C411" s="43">
        <v>10</v>
      </c>
      <c r="D411" s="43" t="s">
        <v>31</v>
      </c>
      <c r="E411" s="43">
        <v>378</v>
      </c>
      <c r="F411" s="44">
        <f t="shared" si="6"/>
        <v>3780</v>
      </c>
    </row>
    <row r="412" spans="1:6" ht="30" x14ac:dyDescent="0.25">
      <c r="A412" s="42" t="s">
        <v>366</v>
      </c>
      <c r="B412" s="43" t="s">
        <v>367</v>
      </c>
      <c r="C412" s="43">
        <v>16</v>
      </c>
      <c r="D412" s="43" t="s">
        <v>31</v>
      </c>
      <c r="E412" s="43">
        <v>109</v>
      </c>
      <c r="F412" s="44">
        <f t="shared" si="6"/>
        <v>1744</v>
      </c>
    </row>
    <row r="413" spans="1:6" ht="30" x14ac:dyDescent="0.25">
      <c r="A413" s="42" t="s">
        <v>368</v>
      </c>
      <c r="B413" s="43" t="s">
        <v>369</v>
      </c>
      <c r="C413" s="43">
        <v>2760</v>
      </c>
      <c r="D413" s="43" t="s">
        <v>31</v>
      </c>
      <c r="E413" s="43">
        <v>35.4</v>
      </c>
      <c r="F413" s="44">
        <f t="shared" si="6"/>
        <v>97704</v>
      </c>
    </row>
    <row r="414" spans="1:6" ht="30" x14ac:dyDescent="0.25">
      <c r="A414" s="42" t="s">
        <v>370</v>
      </c>
      <c r="B414" s="43" t="s">
        <v>371</v>
      </c>
      <c r="C414" s="43">
        <v>10</v>
      </c>
      <c r="D414" s="43" t="s">
        <v>31</v>
      </c>
      <c r="E414" s="43">
        <v>7500</v>
      </c>
      <c r="F414" s="44">
        <f t="shared" si="6"/>
        <v>75000</v>
      </c>
    </row>
    <row r="415" spans="1:6" ht="30" x14ac:dyDescent="0.25">
      <c r="A415" s="42" t="s">
        <v>372</v>
      </c>
      <c r="B415" s="43" t="s">
        <v>373</v>
      </c>
      <c r="C415" s="43">
        <v>74</v>
      </c>
      <c r="D415" s="43" t="s">
        <v>31</v>
      </c>
      <c r="E415" s="43">
        <v>132.16</v>
      </c>
      <c r="F415" s="44">
        <f t="shared" si="6"/>
        <v>9779.84</v>
      </c>
    </row>
    <row r="416" spans="1:6" ht="30" x14ac:dyDescent="0.25">
      <c r="A416" s="42" t="s">
        <v>374</v>
      </c>
      <c r="B416" s="43" t="s">
        <v>375</v>
      </c>
      <c r="C416" s="43">
        <v>26</v>
      </c>
      <c r="D416" s="43" t="s">
        <v>31</v>
      </c>
      <c r="E416" s="43">
        <v>41.394399999999997</v>
      </c>
      <c r="F416" s="44">
        <f t="shared" si="6"/>
        <v>1076.2544</v>
      </c>
    </row>
    <row r="417" spans="1:6" ht="30" x14ac:dyDescent="0.25">
      <c r="A417" s="42" t="s">
        <v>376</v>
      </c>
      <c r="B417" s="43" t="s">
        <v>377</v>
      </c>
      <c r="C417" s="10">
        <v>1</v>
      </c>
      <c r="D417" s="43" t="s">
        <v>31</v>
      </c>
      <c r="E417" s="43">
        <v>6016.3951999999999</v>
      </c>
      <c r="F417" s="44">
        <f t="shared" si="6"/>
        <v>6016.3951999999999</v>
      </c>
    </row>
    <row r="418" spans="1:6" ht="30" x14ac:dyDescent="0.25">
      <c r="A418" s="42" t="s">
        <v>378</v>
      </c>
      <c r="B418" s="43" t="s">
        <v>379</v>
      </c>
      <c r="C418" s="10">
        <v>2</v>
      </c>
      <c r="D418" s="43" t="s">
        <v>31</v>
      </c>
      <c r="E418" s="43">
        <v>16646.1302</v>
      </c>
      <c r="F418" s="44">
        <f t="shared" si="6"/>
        <v>33292.260399999999</v>
      </c>
    </row>
    <row r="419" spans="1:6" ht="30" x14ac:dyDescent="0.25">
      <c r="A419" s="42" t="s">
        <v>380</v>
      </c>
      <c r="B419" s="43" t="s">
        <v>381</v>
      </c>
      <c r="C419" s="10">
        <v>2</v>
      </c>
      <c r="D419" s="43" t="s">
        <v>31</v>
      </c>
      <c r="E419" s="43">
        <v>16646.1302</v>
      </c>
      <c r="F419" s="44">
        <f t="shared" si="6"/>
        <v>33292.260399999999</v>
      </c>
    </row>
    <row r="420" spans="1:6" ht="30" x14ac:dyDescent="0.25">
      <c r="A420" s="42" t="s">
        <v>382</v>
      </c>
      <c r="B420" s="43" t="s">
        <v>383</v>
      </c>
      <c r="C420" s="10">
        <v>3</v>
      </c>
      <c r="D420" s="43" t="s">
        <v>31</v>
      </c>
      <c r="E420" s="43">
        <v>16646.236400000002</v>
      </c>
      <c r="F420" s="44">
        <f t="shared" si="6"/>
        <v>49938.709200000005</v>
      </c>
    </row>
    <row r="421" spans="1:6" ht="30" x14ac:dyDescent="0.25">
      <c r="A421" s="42" t="s">
        <v>384</v>
      </c>
      <c r="B421" s="43" t="s">
        <v>385</v>
      </c>
      <c r="C421" s="43">
        <v>63</v>
      </c>
      <c r="D421" s="43" t="s">
        <v>31</v>
      </c>
      <c r="E421" s="43">
        <v>17</v>
      </c>
      <c r="F421" s="44">
        <f t="shared" si="6"/>
        <v>1071</v>
      </c>
    </row>
    <row r="422" spans="1:6" ht="30" x14ac:dyDescent="0.25">
      <c r="A422" s="42" t="s">
        <v>386</v>
      </c>
      <c r="B422" s="43" t="s">
        <v>387</v>
      </c>
      <c r="C422" s="43">
        <v>337</v>
      </c>
      <c r="D422" s="43" t="s">
        <v>31</v>
      </c>
      <c r="E422" s="43">
        <v>90.86</v>
      </c>
      <c r="F422" s="44">
        <f t="shared" si="6"/>
        <v>30619.82</v>
      </c>
    </row>
    <row r="423" spans="1:6" ht="30" x14ac:dyDescent="0.25">
      <c r="A423" s="42" t="s">
        <v>388</v>
      </c>
      <c r="B423" s="43" t="s">
        <v>389</v>
      </c>
      <c r="C423" s="10">
        <v>150</v>
      </c>
      <c r="D423" s="43" t="s">
        <v>31</v>
      </c>
      <c r="E423" s="43">
        <v>12.39</v>
      </c>
      <c r="F423" s="44">
        <f t="shared" si="6"/>
        <v>1858.5</v>
      </c>
    </row>
    <row r="424" spans="1:6" ht="30" x14ac:dyDescent="0.25">
      <c r="A424" s="42" t="s">
        <v>390</v>
      </c>
      <c r="B424" s="43" t="s">
        <v>391</v>
      </c>
      <c r="C424" s="10">
        <v>200</v>
      </c>
      <c r="D424" s="43" t="s">
        <v>31</v>
      </c>
      <c r="E424" s="43">
        <v>2.4500000000000002</v>
      </c>
      <c r="F424" s="44">
        <f t="shared" si="6"/>
        <v>490.00000000000006</v>
      </c>
    </row>
    <row r="425" spans="1:6" ht="30" x14ac:dyDescent="0.25">
      <c r="A425" s="42" t="s">
        <v>392</v>
      </c>
      <c r="B425" s="43" t="s">
        <v>393</v>
      </c>
      <c r="C425" s="10">
        <v>200</v>
      </c>
      <c r="D425" s="43" t="s">
        <v>31</v>
      </c>
      <c r="E425" s="43">
        <v>4.1500000000000004</v>
      </c>
      <c r="F425" s="44">
        <f t="shared" si="6"/>
        <v>830.00000000000011</v>
      </c>
    </row>
    <row r="426" spans="1:6" ht="30" x14ac:dyDescent="0.25">
      <c r="A426" s="42" t="s">
        <v>394</v>
      </c>
      <c r="B426" s="43" t="s">
        <v>395</v>
      </c>
      <c r="C426" s="10">
        <v>200</v>
      </c>
      <c r="D426" s="43" t="s">
        <v>31</v>
      </c>
      <c r="E426" s="43">
        <v>4.1500000000000004</v>
      </c>
      <c r="F426" s="44">
        <f t="shared" si="6"/>
        <v>830.00000000000011</v>
      </c>
    </row>
    <row r="427" spans="1:6" ht="30" x14ac:dyDescent="0.25">
      <c r="A427" s="42" t="s">
        <v>396</v>
      </c>
      <c r="B427" s="43" t="s">
        <v>397</v>
      </c>
      <c r="C427" s="10">
        <v>250</v>
      </c>
      <c r="D427" s="43" t="s">
        <v>31</v>
      </c>
      <c r="E427" s="43">
        <v>4.1500000000000004</v>
      </c>
      <c r="F427" s="44">
        <f t="shared" si="6"/>
        <v>1037.5</v>
      </c>
    </row>
    <row r="428" spans="1:6" ht="30" x14ac:dyDescent="0.25">
      <c r="A428" s="42" t="s">
        <v>398</v>
      </c>
      <c r="B428" s="43" t="s">
        <v>399</v>
      </c>
      <c r="C428" s="10">
        <v>192</v>
      </c>
      <c r="D428" s="43" t="s">
        <v>31</v>
      </c>
      <c r="E428" s="43">
        <v>56.64</v>
      </c>
      <c r="F428" s="44">
        <f t="shared" si="6"/>
        <v>10874.880000000001</v>
      </c>
    </row>
    <row r="429" spans="1:6" ht="30" x14ac:dyDescent="0.25">
      <c r="A429" s="42" t="s">
        <v>400</v>
      </c>
      <c r="B429" s="43" t="s">
        <v>401</v>
      </c>
      <c r="C429" s="10">
        <v>103</v>
      </c>
      <c r="D429" s="43" t="s">
        <v>31</v>
      </c>
      <c r="E429" s="43">
        <v>25.96</v>
      </c>
      <c r="F429" s="44">
        <f t="shared" si="6"/>
        <v>2673.88</v>
      </c>
    </row>
    <row r="430" spans="1:6" ht="30" x14ac:dyDescent="0.25">
      <c r="A430" s="42" t="s">
        <v>2041</v>
      </c>
      <c r="B430" s="43" t="s">
        <v>2042</v>
      </c>
      <c r="C430" s="43">
        <v>30</v>
      </c>
      <c r="D430" s="43" t="s">
        <v>2043</v>
      </c>
      <c r="E430" s="43">
        <v>48.09</v>
      </c>
      <c r="F430" s="44">
        <f t="shared" si="6"/>
        <v>1442.7</v>
      </c>
    </row>
    <row r="431" spans="1:6" ht="30" x14ac:dyDescent="0.25">
      <c r="A431" s="42" t="s">
        <v>402</v>
      </c>
      <c r="B431" s="43" t="s">
        <v>403</v>
      </c>
      <c r="C431" s="43">
        <v>103</v>
      </c>
      <c r="D431" s="43" t="s">
        <v>31</v>
      </c>
      <c r="E431" s="43">
        <v>14.5</v>
      </c>
      <c r="F431" s="44">
        <f t="shared" si="6"/>
        <v>1493.5</v>
      </c>
    </row>
    <row r="432" spans="1:6" ht="30" x14ac:dyDescent="0.25">
      <c r="A432" s="42" t="s">
        <v>404</v>
      </c>
      <c r="B432" s="43" t="s">
        <v>405</v>
      </c>
      <c r="C432" s="43">
        <v>372</v>
      </c>
      <c r="D432" s="43" t="s">
        <v>31</v>
      </c>
      <c r="E432" s="43">
        <v>14.5</v>
      </c>
      <c r="F432" s="44">
        <f t="shared" si="6"/>
        <v>5394</v>
      </c>
    </row>
    <row r="433" spans="1:6" ht="30" x14ac:dyDescent="0.25">
      <c r="A433" s="42" t="s">
        <v>406</v>
      </c>
      <c r="B433" s="43" t="s">
        <v>407</v>
      </c>
      <c r="C433" s="43">
        <v>61</v>
      </c>
      <c r="D433" s="43" t="s">
        <v>31</v>
      </c>
      <c r="E433" s="43">
        <v>23.6</v>
      </c>
      <c r="F433" s="44">
        <f t="shared" si="6"/>
        <v>1439.6000000000001</v>
      </c>
    </row>
    <row r="434" spans="1:6" ht="30" x14ac:dyDescent="0.25">
      <c r="A434" s="42" t="s">
        <v>408</v>
      </c>
      <c r="B434" s="43" t="s">
        <v>409</v>
      </c>
      <c r="C434" s="43">
        <v>100</v>
      </c>
      <c r="D434" s="43" t="s">
        <v>31</v>
      </c>
      <c r="E434" s="43">
        <v>36.340000000000003</v>
      </c>
      <c r="F434" s="44">
        <f t="shared" si="6"/>
        <v>3634.0000000000005</v>
      </c>
    </row>
    <row r="435" spans="1:6" ht="30" x14ac:dyDescent="0.25">
      <c r="A435" s="42" t="s">
        <v>410</v>
      </c>
      <c r="B435" s="43" t="s">
        <v>411</v>
      </c>
      <c r="C435" s="43">
        <v>326</v>
      </c>
      <c r="D435" s="43" t="s">
        <v>230</v>
      </c>
      <c r="E435" s="43">
        <v>149.38800000000001</v>
      </c>
      <c r="F435" s="44">
        <f t="shared" si="6"/>
        <v>48700.488000000005</v>
      </c>
    </row>
    <row r="436" spans="1:6" ht="30" x14ac:dyDescent="0.25">
      <c r="A436" s="42" t="s">
        <v>2044</v>
      </c>
      <c r="B436" s="43" t="s">
        <v>2045</v>
      </c>
      <c r="C436" s="43">
        <v>120</v>
      </c>
      <c r="D436" s="43" t="s">
        <v>2046</v>
      </c>
      <c r="E436" s="43">
        <v>63.72</v>
      </c>
      <c r="F436" s="44">
        <f t="shared" si="6"/>
        <v>7646.4</v>
      </c>
    </row>
    <row r="437" spans="1:6" ht="30" x14ac:dyDescent="0.25">
      <c r="A437" s="42" t="s">
        <v>412</v>
      </c>
      <c r="B437" s="43" t="s">
        <v>413</v>
      </c>
      <c r="C437" s="43">
        <v>5</v>
      </c>
      <c r="D437" s="43" t="s">
        <v>31</v>
      </c>
      <c r="E437" s="43">
        <v>40</v>
      </c>
      <c r="F437" s="44">
        <f t="shared" si="6"/>
        <v>200</v>
      </c>
    </row>
    <row r="438" spans="1:6" ht="30" x14ac:dyDescent="0.25">
      <c r="A438" s="42" t="s">
        <v>414</v>
      </c>
      <c r="B438" s="43" t="s">
        <v>415</v>
      </c>
      <c r="C438" s="43">
        <v>270</v>
      </c>
      <c r="D438" s="43" t="s">
        <v>31</v>
      </c>
      <c r="E438" s="43">
        <v>507.4</v>
      </c>
      <c r="F438" s="44">
        <f t="shared" si="6"/>
        <v>136998</v>
      </c>
    </row>
    <row r="439" spans="1:6" ht="30" x14ac:dyDescent="0.25">
      <c r="A439" s="42" t="s">
        <v>416</v>
      </c>
      <c r="B439" s="43" t="s">
        <v>417</v>
      </c>
      <c r="C439" s="43">
        <v>432</v>
      </c>
      <c r="D439" s="43" t="s">
        <v>31</v>
      </c>
      <c r="E439" s="43">
        <v>127.44</v>
      </c>
      <c r="F439" s="44">
        <f t="shared" si="6"/>
        <v>55054.080000000002</v>
      </c>
    </row>
    <row r="440" spans="1:6" ht="30" x14ac:dyDescent="0.25">
      <c r="A440" s="42" t="s">
        <v>418</v>
      </c>
      <c r="B440" s="43" t="s">
        <v>419</v>
      </c>
      <c r="C440" s="43">
        <v>72</v>
      </c>
      <c r="D440" s="43" t="s">
        <v>31</v>
      </c>
      <c r="E440" s="43">
        <v>134.52000000000001</v>
      </c>
      <c r="F440" s="44">
        <f t="shared" si="6"/>
        <v>9685.44</v>
      </c>
    </row>
    <row r="441" spans="1:6" ht="30" x14ac:dyDescent="0.25">
      <c r="A441" s="42" t="s">
        <v>2474</v>
      </c>
      <c r="B441" s="43" t="s">
        <v>2475</v>
      </c>
      <c r="C441" s="43">
        <v>100</v>
      </c>
      <c r="D441" s="43" t="s">
        <v>31</v>
      </c>
      <c r="E441" s="43">
        <v>134.52000000000001</v>
      </c>
      <c r="F441" s="44">
        <f>C441*E441</f>
        <v>13452.000000000002</v>
      </c>
    </row>
    <row r="442" spans="1:6" ht="30" x14ac:dyDescent="0.25">
      <c r="A442" s="42" t="s">
        <v>420</v>
      </c>
      <c r="B442" s="43" t="s">
        <v>421</v>
      </c>
      <c r="C442" s="43">
        <v>4</v>
      </c>
      <c r="D442" s="43" t="s">
        <v>31</v>
      </c>
      <c r="E442" s="43">
        <v>53.1</v>
      </c>
      <c r="F442" s="44">
        <f t="shared" ref="F442:F505" si="7">C442*E442</f>
        <v>212.4</v>
      </c>
    </row>
    <row r="443" spans="1:6" ht="30" x14ac:dyDescent="0.25">
      <c r="A443" s="42" t="s">
        <v>422</v>
      </c>
      <c r="B443" s="43" t="s">
        <v>423</v>
      </c>
      <c r="C443" s="43">
        <v>89</v>
      </c>
      <c r="D443" s="43" t="s">
        <v>31</v>
      </c>
      <c r="E443" s="43">
        <v>454</v>
      </c>
      <c r="F443" s="44">
        <f t="shared" si="7"/>
        <v>40406</v>
      </c>
    </row>
    <row r="444" spans="1:6" ht="30" x14ac:dyDescent="0.25">
      <c r="A444" s="42" t="s">
        <v>424</v>
      </c>
      <c r="B444" s="43" t="s">
        <v>425</v>
      </c>
      <c r="C444" s="43">
        <v>323</v>
      </c>
      <c r="D444" s="43" t="s">
        <v>31</v>
      </c>
      <c r="E444" s="43">
        <v>336.3</v>
      </c>
      <c r="F444" s="44">
        <f t="shared" si="7"/>
        <v>108624.90000000001</v>
      </c>
    </row>
    <row r="445" spans="1:6" ht="30" x14ac:dyDescent="0.25">
      <c r="A445" s="42" t="s">
        <v>426</v>
      </c>
      <c r="B445" s="43" t="s">
        <v>427</v>
      </c>
      <c r="C445" s="43">
        <v>367</v>
      </c>
      <c r="D445" s="43" t="s">
        <v>31</v>
      </c>
      <c r="E445" s="43">
        <v>4.24</v>
      </c>
      <c r="F445" s="44">
        <f t="shared" si="7"/>
        <v>1556.0800000000002</v>
      </c>
    </row>
    <row r="446" spans="1:6" ht="30" x14ac:dyDescent="0.25">
      <c r="A446" s="42" t="s">
        <v>428</v>
      </c>
      <c r="B446" s="43" t="s">
        <v>429</v>
      </c>
      <c r="C446" s="43">
        <v>2</v>
      </c>
      <c r="D446" s="43" t="s">
        <v>31</v>
      </c>
      <c r="E446" s="43">
        <v>118.35</v>
      </c>
      <c r="F446" s="44">
        <f t="shared" si="7"/>
        <v>236.7</v>
      </c>
    </row>
    <row r="447" spans="1:6" ht="30" x14ac:dyDescent="0.25">
      <c r="A447" s="42" t="s">
        <v>2047</v>
      </c>
      <c r="B447" s="43" t="s">
        <v>2048</v>
      </c>
      <c r="C447" s="43">
        <v>635</v>
      </c>
      <c r="D447" s="43" t="s">
        <v>31</v>
      </c>
      <c r="E447" s="43">
        <v>7.08</v>
      </c>
      <c r="F447" s="44">
        <f t="shared" si="7"/>
        <v>4495.8</v>
      </c>
    </row>
    <row r="448" spans="1:6" ht="30" x14ac:dyDescent="0.25">
      <c r="A448" s="42" t="s">
        <v>430</v>
      </c>
      <c r="B448" s="43" t="s">
        <v>431</v>
      </c>
      <c r="C448" s="43">
        <v>128</v>
      </c>
      <c r="D448" s="43" t="s">
        <v>31</v>
      </c>
      <c r="E448" s="43">
        <v>185.96799999999999</v>
      </c>
      <c r="F448" s="44">
        <f t="shared" si="7"/>
        <v>23803.903999999999</v>
      </c>
    </row>
    <row r="449" spans="1:6" ht="30" x14ac:dyDescent="0.25">
      <c r="A449" s="42" t="s">
        <v>432</v>
      </c>
      <c r="B449" s="43" t="s">
        <v>433</v>
      </c>
      <c r="C449" s="43">
        <v>63</v>
      </c>
      <c r="D449" s="43" t="s">
        <v>31</v>
      </c>
      <c r="E449" s="43">
        <v>42.869399999999999</v>
      </c>
      <c r="F449" s="44">
        <f t="shared" si="7"/>
        <v>2700.7721999999999</v>
      </c>
    </row>
    <row r="450" spans="1:6" ht="30" x14ac:dyDescent="0.25">
      <c r="A450" s="42" t="s">
        <v>434</v>
      </c>
      <c r="B450" s="43" t="s">
        <v>435</v>
      </c>
      <c r="C450" s="43">
        <v>7</v>
      </c>
      <c r="D450" s="43" t="s">
        <v>31</v>
      </c>
      <c r="E450" s="43">
        <v>87.025000000000006</v>
      </c>
      <c r="F450" s="44">
        <f t="shared" si="7"/>
        <v>609.17500000000007</v>
      </c>
    </row>
    <row r="451" spans="1:6" ht="30" x14ac:dyDescent="0.25">
      <c r="A451" s="42" t="s">
        <v>436</v>
      </c>
      <c r="B451" s="43" t="s">
        <v>437</v>
      </c>
      <c r="C451" s="43">
        <v>32</v>
      </c>
      <c r="D451" s="43" t="s">
        <v>31</v>
      </c>
      <c r="E451" s="43">
        <v>398.22</v>
      </c>
      <c r="F451" s="44">
        <f t="shared" si="7"/>
        <v>12743.04</v>
      </c>
    </row>
    <row r="452" spans="1:6" ht="30" x14ac:dyDescent="0.25">
      <c r="A452" s="42" t="s">
        <v>438</v>
      </c>
      <c r="B452" s="43" t="s">
        <v>439</v>
      </c>
      <c r="C452" s="43">
        <v>26</v>
      </c>
      <c r="D452" s="43" t="s">
        <v>31</v>
      </c>
      <c r="E452" s="43">
        <v>398.22</v>
      </c>
      <c r="F452" s="44">
        <f t="shared" si="7"/>
        <v>10353.720000000001</v>
      </c>
    </row>
    <row r="453" spans="1:6" ht="30" x14ac:dyDescent="0.25">
      <c r="A453" s="42" t="s">
        <v>2049</v>
      </c>
      <c r="B453" s="43" t="s">
        <v>2050</v>
      </c>
      <c r="C453" s="43">
        <v>340</v>
      </c>
      <c r="D453" s="43" t="s">
        <v>31</v>
      </c>
      <c r="E453" s="43">
        <v>1652</v>
      </c>
      <c r="F453" s="44">
        <f t="shared" si="7"/>
        <v>561680</v>
      </c>
    </row>
    <row r="454" spans="1:6" ht="30" x14ac:dyDescent="0.25">
      <c r="A454" s="42" t="s">
        <v>440</v>
      </c>
      <c r="B454" s="43" t="s">
        <v>441</v>
      </c>
      <c r="C454" s="43">
        <v>1</v>
      </c>
      <c r="D454" s="43" t="s">
        <v>31</v>
      </c>
      <c r="E454" s="43">
        <v>27709.999</v>
      </c>
      <c r="F454" s="44">
        <f t="shared" si="7"/>
        <v>27709.999</v>
      </c>
    </row>
    <row r="455" spans="1:6" ht="30" x14ac:dyDescent="0.25">
      <c r="A455" s="42" t="s">
        <v>442</v>
      </c>
      <c r="B455" s="43" t="s">
        <v>443</v>
      </c>
      <c r="C455" s="43">
        <v>1</v>
      </c>
      <c r="D455" s="43" t="s">
        <v>31</v>
      </c>
      <c r="E455" s="43">
        <v>27710</v>
      </c>
      <c r="F455" s="44">
        <f t="shared" si="7"/>
        <v>27710</v>
      </c>
    </row>
    <row r="456" spans="1:6" ht="30" x14ac:dyDescent="0.25">
      <c r="A456" s="42" t="s">
        <v>444</v>
      </c>
      <c r="B456" s="43" t="s">
        <v>445</v>
      </c>
      <c r="C456" s="43">
        <v>5</v>
      </c>
      <c r="D456" s="43" t="s">
        <v>31</v>
      </c>
      <c r="E456" s="43">
        <v>332.76</v>
      </c>
      <c r="F456" s="44">
        <f t="shared" si="7"/>
        <v>1663.8</v>
      </c>
    </row>
    <row r="457" spans="1:6" ht="30" x14ac:dyDescent="0.25">
      <c r="A457" s="42" t="s">
        <v>446</v>
      </c>
      <c r="B457" s="43" t="s">
        <v>447</v>
      </c>
      <c r="C457" s="43">
        <v>1234</v>
      </c>
      <c r="D457" s="43" t="s">
        <v>346</v>
      </c>
      <c r="E457" s="43">
        <v>84</v>
      </c>
      <c r="F457" s="44">
        <f t="shared" si="7"/>
        <v>103656</v>
      </c>
    </row>
    <row r="458" spans="1:6" ht="30" x14ac:dyDescent="0.25">
      <c r="A458" s="42" t="s">
        <v>2051</v>
      </c>
      <c r="B458" s="43" t="s">
        <v>447</v>
      </c>
      <c r="C458" s="43">
        <v>2423</v>
      </c>
      <c r="D458" s="43" t="s">
        <v>31</v>
      </c>
      <c r="E458" s="43">
        <v>5</v>
      </c>
      <c r="F458" s="44">
        <f t="shared" si="7"/>
        <v>12115</v>
      </c>
    </row>
    <row r="459" spans="1:6" ht="30" x14ac:dyDescent="0.25">
      <c r="A459" s="42" t="s">
        <v>448</v>
      </c>
      <c r="B459" s="43" t="s">
        <v>449</v>
      </c>
      <c r="C459" s="43">
        <v>50</v>
      </c>
      <c r="D459" s="43" t="s">
        <v>31</v>
      </c>
      <c r="E459" s="43">
        <v>3.05</v>
      </c>
      <c r="F459" s="44">
        <f t="shared" si="7"/>
        <v>152.5</v>
      </c>
    </row>
    <row r="460" spans="1:6" ht="30" x14ac:dyDescent="0.25">
      <c r="A460" s="42" t="s">
        <v>450</v>
      </c>
      <c r="B460" s="43" t="s">
        <v>451</v>
      </c>
      <c r="C460" s="43">
        <v>324</v>
      </c>
      <c r="D460" s="43" t="s">
        <v>31</v>
      </c>
      <c r="E460" s="43">
        <v>3.13</v>
      </c>
      <c r="F460" s="44">
        <f t="shared" si="7"/>
        <v>1014.12</v>
      </c>
    </row>
    <row r="461" spans="1:6" ht="30" x14ac:dyDescent="0.25">
      <c r="A461" s="42" t="s">
        <v>452</v>
      </c>
      <c r="B461" s="43" t="s">
        <v>453</v>
      </c>
      <c r="C461" s="43">
        <v>96</v>
      </c>
      <c r="D461" s="43" t="s">
        <v>31</v>
      </c>
      <c r="E461" s="43">
        <v>30</v>
      </c>
      <c r="F461" s="44">
        <f t="shared" si="7"/>
        <v>2880</v>
      </c>
    </row>
    <row r="462" spans="1:6" ht="30" x14ac:dyDescent="0.25">
      <c r="A462" s="42" t="s">
        <v>2052</v>
      </c>
      <c r="B462" s="43" t="s">
        <v>2053</v>
      </c>
      <c r="C462" s="43">
        <v>3451</v>
      </c>
      <c r="D462" s="43" t="s">
        <v>31</v>
      </c>
      <c r="E462" s="43">
        <v>4.5</v>
      </c>
      <c r="F462" s="44">
        <f t="shared" si="7"/>
        <v>15529.5</v>
      </c>
    </row>
    <row r="463" spans="1:6" ht="30" x14ac:dyDescent="0.25">
      <c r="A463" s="42" t="s">
        <v>454</v>
      </c>
      <c r="B463" s="43" t="s">
        <v>455</v>
      </c>
      <c r="C463" s="43">
        <v>4470</v>
      </c>
      <c r="D463" s="43" t="s">
        <v>31</v>
      </c>
      <c r="E463" s="43">
        <v>1</v>
      </c>
      <c r="F463" s="44">
        <f t="shared" si="7"/>
        <v>4470</v>
      </c>
    </row>
    <row r="464" spans="1:6" ht="30" x14ac:dyDescent="0.25">
      <c r="A464" s="42" t="s">
        <v>458</v>
      </c>
      <c r="B464" s="43" t="s">
        <v>459</v>
      </c>
      <c r="C464" s="43">
        <v>52</v>
      </c>
      <c r="D464" s="43" t="s">
        <v>31</v>
      </c>
      <c r="E464" s="43">
        <v>8.5</v>
      </c>
      <c r="F464" s="44">
        <f t="shared" si="7"/>
        <v>442</v>
      </c>
    </row>
    <row r="465" spans="1:6" ht="30" x14ac:dyDescent="0.25">
      <c r="A465" s="42" t="s">
        <v>460</v>
      </c>
      <c r="B465" s="43" t="s">
        <v>461</v>
      </c>
      <c r="C465" s="43">
        <v>54</v>
      </c>
      <c r="D465" s="43" t="s">
        <v>31</v>
      </c>
      <c r="E465" s="43">
        <v>8.5</v>
      </c>
      <c r="F465" s="44">
        <f t="shared" si="7"/>
        <v>459</v>
      </c>
    </row>
    <row r="466" spans="1:6" ht="30" x14ac:dyDescent="0.25">
      <c r="A466" s="42" t="s">
        <v>462</v>
      </c>
      <c r="B466" s="43" t="s">
        <v>463</v>
      </c>
      <c r="C466" s="43">
        <v>708</v>
      </c>
      <c r="D466" s="43" t="s">
        <v>31</v>
      </c>
      <c r="E466" s="43">
        <v>15.871</v>
      </c>
      <c r="F466" s="44">
        <f t="shared" si="7"/>
        <v>11236.668</v>
      </c>
    </row>
    <row r="467" spans="1:6" ht="30" x14ac:dyDescent="0.25">
      <c r="A467" s="42" t="s">
        <v>464</v>
      </c>
      <c r="B467" s="43" t="s">
        <v>465</v>
      </c>
      <c r="C467" s="43">
        <v>10</v>
      </c>
      <c r="D467" s="43" t="s">
        <v>31</v>
      </c>
      <c r="E467" s="43">
        <v>15.871</v>
      </c>
      <c r="F467" s="44">
        <f t="shared" si="7"/>
        <v>158.71</v>
      </c>
    </row>
    <row r="468" spans="1:6" ht="30" x14ac:dyDescent="0.25">
      <c r="A468" s="42" t="s">
        <v>466</v>
      </c>
      <c r="B468" s="43" t="s">
        <v>467</v>
      </c>
      <c r="C468" s="43">
        <v>756</v>
      </c>
      <c r="D468" s="43" t="s">
        <v>31</v>
      </c>
      <c r="E468" s="43">
        <v>15.871</v>
      </c>
      <c r="F468" s="44">
        <f t="shared" si="7"/>
        <v>11998.476000000001</v>
      </c>
    </row>
    <row r="469" spans="1:6" ht="30" x14ac:dyDescent="0.25">
      <c r="A469" s="42" t="s">
        <v>468</v>
      </c>
      <c r="B469" s="43" t="s">
        <v>469</v>
      </c>
      <c r="C469" s="43">
        <v>74</v>
      </c>
      <c r="D469" s="43" t="s">
        <v>31</v>
      </c>
      <c r="E469" s="43">
        <v>41.3</v>
      </c>
      <c r="F469" s="44">
        <f t="shared" si="7"/>
        <v>3056.2</v>
      </c>
    </row>
    <row r="470" spans="1:6" ht="30" x14ac:dyDescent="0.25">
      <c r="A470" s="42" t="s">
        <v>2476</v>
      </c>
      <c r="B470" s="43" t="s">
        <v>2477</v>
      </c>
      <c r="C470" s="43">
        <v>700</v>
      </c>
      <c r="D470" s="43" t="s">
        <v>31</v>
      </c>
      <c r="E470" s="43">
        <v>18.88</v>
      </c>
      <c r="F470" s="44">
        <f>C470*E470</f>
        <v>13216</v>
      </c>
    </row>
    <row r="471" spans="1:6" ht="30" x14ac:dyDescent="0.25">
      <c r="A471" s="42" t="s">
        <v>470</v>
      </c>
      <c r="B471" s="43" t="s">
        <v>471</v>
      </c>
      <c r="C471" s="43">
        <v>60</v>
      </c>
      <c r="D471" s="43" t="s">
        <v>31</v>
      </c>
      <c r="E471" s="43">
        <v>20.059999999999999</v>
      </c>
      <c r="F471" s="44">
        <f t="shared" si="7"/>
        <v>1203.5999999999999</v>
      </c>
    </row>
    <row r="472" spans="1:6" ht="30" x14ac:dyDescent="0.25">
      <c r="A472" s="42" t="s">
        <v>474</v>
      </c>
      <c r="B472" s="43" t="s">
        <v>475</v>
      </c>
      <c r="C472" s="43">
        <v>9</v>
      </c>
      <c r="D472" s="43" t="s">
        <v>31</v>
      </c>
      <c r="E472" s="43">
        <v>28.32</v>
      </c>
      <c r="F472" s="44">
        <f t="shared" si="7"/>
        <v>254.88</v>
      </c>
    </row>
    <row r="473" spans="1:6" ht="30" x14ac:dyDescent="0.25">
      <c r="A473" s="42" t="s">
        <v>476</v>
      </c>
      <c r="B473" s="43" t="s">
        <v>477</v>
      </c>
      <c r="C473" s="43">
        <v>45</v>
      </c>
      <c r="D473" s="43" t="s">
        <v>31</v>
      </c>
      <c r="E473" s="43">
        <v>1</v>
      </c>
      <c r="F473" s="44">
        <f t="shared" si="7"/>
        <v>45</v>
      </c>
    </row>
    <row r="474" spans="1:6" ht="30" x14ac:dyDescent="0.25">
      <c r="A474" s="42" t="s">
        <v>478</v>
      </c>
      <c r="B474" s="43" t="s">
        <v>479</v>
      </c>
      <c r="C474" s="43">
        <v>6</v>
      </c>
      <c r="D474" s="43" t="s">
        <v>31</v>
      </c>
      <c r="E474" s="43">
        <v>626.20000000000005</v>
      </c>
      <c r="F474" s="44">
        <f t="shared" si="7"/>
        <v>3757.2000000000003</v>
      </c>
    </row>
    <row r="475" spans="1:6" ht="45" x14ac:dyDescent="0.25">
      <c r="A475" s="42" t="s">
        <v>480</v>
      </c>
      <c r="B475" s="43" t="s">
        <v>481</v>
      </c>
      <c r="C475" s="43">
        <v>363</v>
      </c>
      <c r="D475" s="43" t="s">
        <v>31</v>
      </c>
      <c r="E475" s="43">
        <v>18.939</v>
      </c>
      <c r="F475" s="44">
        <f t="shared" si="7"/>
        <v>6874.857</v>
      </c>
    </row>
    <row r="476" spans="1:6" ht="30" x14ac:dyDescent="0.25">
      <c r="A476" s="42" t="s">
        <v>482</v>
      </c>
      <c r="B476" s="43" t="s">
        <v>483</v>
      </c>
      <c r="C476" s="43">
        <v>20</v>
      </c>
      <c r="D476" s="43" t="s">
        <v>484</v>
      </c>
      <c r="E476" s="43">
        <v>353.75</v>
      </c>
      <c r="F476" s="44">
        <f t="shared" si="7"/>
        <v>7075</v>
      </c>
    </row>
    <row r="477" spans="1:6" ht="45" x14ac:dyDescent="0.25">
      <c r="A477" s="42" t="s">
        <v>485</v>
      </c>
      <c r="B477" s="43" t="s">
        <v>486</v>
      </c>
      <c r="C477" s="43">
        <v>2919</v>
      </c>
      <c r="D477" s="43" t="s">
        <v>31</v>
      </c>
      <c r="E477" s="43">
        <v>4.1500000000000004</v>
      </c>
      <c r="F477" s="44">
        <f t="shared" si="7"/>
        <v>12113.85</v>
      </c>
    </row>
    <row r="478" spans="1:6" ht="30" x14ac:dyDescent="0.25">
      <c r="A478" s="42" t="s">
        <v>487</v>
      </c>
      <c r="B478" s="43" t="s">
        <v>488</v>
      </c>
      <c r="C478" s="43">
        <v>116</v>
      </c>
      <c r="D478" s="43" t="s">
        <v>489</v>
      </c>
      <c r="E478" s="43">
        <v>250</v>
      </c>
      <c r="F478" s="44">
        <f t="shared" si="7"/>
        <v>29000</v>
      </c>
    </row>
    <row r="479" spans="1:6" ht="30" x14ac:dyDescent="0.25">
      <c r="A479" s="42" t="s">
        <v>490</v>
      </c>
      <c r="B479" s="43" t="s">
        <v>491</v>
      </c>
      <c r="C479" s="43">
        <v>12</v>
      </c>
      <c r="D479" s="43" t="s">
        <v>484</v>
      </c>
      <c r="E479" s="43">
        <v>767</v>
      </c>
      <c r="F479" s="44">
        <f t="shared" si="7"/>
        <v>9204</v>
      </c>
    </row>
    <row r="480" spans="1:6" ht="60" x14ac:dyDescent="0.25">
      <c r="A480" s="42" t="s">
        <v>492</v>
      </c>
      <c r="B480" s="43" t="s">
        <v>493</v>
      </c>
      <c r="C480" s="43">
        <v>3</v>
      </c>
      <c r="D480" s="43" t="s">
        <v>31</v>
      </c>
      <c r="E480" s="43">
        <v>280.83999999999997</v>
      </c>
      <c r="F480" s="44">
        <f t="shared" si="7"/>
        <v>842.52</v>
      </c>
    </row>
    <row r="481" spans="1:6" ht="45" x14ac:dyDescent="0.25">
      <c r="A481" s="42" t="s">
        <v>494</v>
      </c>
      <c r="B481" s="43" t="s">
        <v>495</v>
      </c>
      <c r="C481" s="43">
        <v>327</v>
      </c>
      <c r="D481" s="43" t="s">
        <v>484</v>
      </c>
      <c r="E481" s="43">
        <v>287.44799999999998</v>
      </c>
      <c r="F481" s="44">
        <f t="shared" si="7"/>
        <v>93995.495999999999</v>
      </c>
    </row>
    <row r="482" spans="1:6" ht="30" x14ac:dyDescent="0.25">
      <c r="A482" s="42" t="s">
        <v>496</v>
      </c>
      <c r="B482" s="43" t="s">
        <v>497</v>
      </c>
      <c r="C482" s="43">
        <v>824</v>
      </c>
      <c r="D482" s="43" t="s">
        <v>484</v>
      </c>
      <c r="E482" s="43">
        <v>290.27999999999997</v>
      </c>
      <c r="F482" s="44">
        <f t="shared" si="7"/>
        <v>239190.71999999997</v>
      </c>
    </row>
    <row r="483" spans="1:6" ht="30" x14ac:dyDescent="0.25">
      <c r="A483" s="42" t="s">
        <v>498</v>
      </c>
      <c r="B483" s="43" t="s">
        <v>499</v>
      </c>
      <c r="C483" s="43">
        <v>128</v>
      </c>
      <c r="D483" s="43" t="s">
        <v>484</v>
      </c>
      <c r="E483" s="43">
        <v>398.19099999999997</v>
      </c>
      <c r="F483" s="44">
        <f t="shared" si="7"/>
        <v>50968.447999999997</v>
      </c>
    </row>
    <row r="484" spans="1:6" ht="30" x14ac:dyDescent="0.25">
      <c r="A484" s="42" t="s">
        <v>2478</v>
      </c>
      <c r="B484" s="43" t="s">
        <v>2479</v>
      </c>
      <c r="C484" s="43">
        <v>301</v>
      </c>
      <c r="D484" s="43" t="s">
        <v>31</v>
      </c>
      <c r="E484" s="43">
        <v>28.66</v>
      </c>
      <c r="F484" s="44">
        <f>C484*E484</f>
        <v>8626.66</v>
      </c>
    </row>
    <row r="485" spans="1:6" ht="30" x14ac:dyDescent="0.25">
      <c r="A485" s="42" t="s">
        <v>500</v>
      </c>
      <c r="B485" s="43" t="s">
        <v>501</v>
      </c>
      <c r="C485" s="43">
        <v>1128</v>
      </c>
      <c r="D485" s="43" t="s">
        <v>31</v>
      </c>
      <c r="E485" s="43">
        <v>16</v>
      </c>
      <c r="F485" s="44">
        <f t="shared" si="7"/>
        <v>18048</v>
      </c>
    </row>
    <row r="486" spans="1:6" ht="30" x14ac:dyDescent="0.25">
      <c r="A486" s="42" t="s">
        <v>2054</v>
      </c>
      <c r="B486" s="43" t="s">
        <v>2055</v>
      </c>
      <c r="C486" s="43">
        <v>6040</v>
      </c>
      <c r="D486" s="43" t="s">
        <v>31</v>
      </c>
      <c r="E486" s="43">
        <v>6.25</v>
      </c>
      <c r="F486" s="44">
        <f t="shared" si="7"/>
        <v>37750</v>
      </c>
    </row>
    <row r="487" spans="1:6" ht="30" x14ac:dyDescent="0.25">
      <c r="A487" s="42" t="s">
        <v>502</v>
      </c>
      <c r="B487" s="43" t="s">
        <v>503</v>
      </c>
      <c r="C487" s="43">
        <v>190</v>
      </c>
      <c r="D487" s="43" t="s">
        <v>31</v>
      </c>
      <c r="E487" s="43">
        <v>75.52</v>
      </c>
      <c r="F487" s="44">
        <f t="shared" si="7"/>
        <v>14348.8</v>
      </c>
    </row>
    <row r="488" spans="1:6" ht="30" x14ac:dyDescent="0.25">
      <c r="A488" s="42" t="s">
        <v>504</v>
      </c>
      <c r="B488" s="43" t="s">
        <v>505</v>
      </c>
      <c r="C488" s="43">
        <v>241</v>
      </c>
      <c r="D488" s="43" t="s">
        <v>31</v>
      </c>
      <c r="E488" s="43">
        <v>165.2</v>
      </c>
      <c r="F488" s="44">
        <f t="shared" si="7"/>
        <v>39813.199999999997</v>
      </c>
    </row>
    <row r="489" spans="1:6" ht="30" x14ac:dyDescent="0.25">
      <c r="A489" s="42" t="s">
        <v>506</v>
      </c>
      <c r="B489" s="43" t="s">
        <v>507</v>
      </c>
      <c r="C489" s="43">
        <v>256</v>
      </c>
      <c r="D489" s="43" t="s">
        <v>31</v>
      </c>
      <c r="E489" s="43">
        <v>10.54</v>
      </c>
      <c r="F489" s="44">
        <f t="shared" si="7"/>
        <v>2698.24</v>
      </c>
    </row>
    <row r="490" spans="1:6" ht="30" x14ac:dyDescent="0.25">
      <c r="A490" s="42" t="s">
        <v>508</v>
      </c>
      <c r="B490" s="43" t="s">
        <v>509</v>
      </c>
      <c r="C490" s="43">
        <v>300</v>
      </c>
      <c r="D490" s="43" t="s">
        <v>31</v>
      </c>
      <c r="E490" s="43">
        <v>12.74</v>
      </c>
      <c r="F490" s="44">
        <f t="shared" si="7"/>
        <v>3822</v>
      </c>
    </row>
    <row r="491" spans="1:6" ht="30" x14ac:dyDescent="0.25">
      <c r="A491" s="42" t="s">
        <v>512</v>
      </c>
      <c r="B491" s="43" t="s">
        <v>513</v>
      </c>
      <c r="C491" s="43">
        <v>9</v>
      </c>
      <c r="D491" s="43" t="s">
        <v>31</v>
      </c>
      <c r="E491" s="43">
        <v>271.39999999999998</v>
      </c>
      <c r="F491" s="44">
        <f t="shared" si="7"/>
        <v>2442.6</v>
      </c>
    </row>
    <row r="492" spans="1:6" ht="30" x14ac:dyDescent="0.25">
      <c r="A492" s="42" t="s">
        <v>2056</v>
      </c>
      <c r="B492" s="43" t="s">
        <v>2057</v>
      </c>
      <c r="C492" s="43">
        <v>1070</v>
      </c>
      <c r="D492" s="43" t="s">
        <v>31</v>
      </c>
      <c r="E492" s="43">
        <v>17.149999999999999</v>
      </c>
      <c r="F492" s="44">
        <f t="shared" si="7"/>
        <v>18350.5</v>
      </c>
    </row>
    <row r="493" spans="1:6" ht="90" x14ac:dyDescent="0.25">
      <c r="A493" s="42" t="s">
        <v>514</v>
      </c>
      <c r="B493" s="43" t="s">
        <v>515</v>
      </c>
      <c r="C493" s="43">
        <v>1600</v>
      </c>
      <c r="D493" s="43" t="s">
        <v>31</v>
      </c>
      <c r="E493" s="43">
        <v>1</v>
      </c>
      <c r="F493" s="44">
        <f t="shared" si="7"/>
        <v>1600</v>
      </c>
    </row>
    <row r="494" spans="1:6" ht="30" x14ac:dyDescent="0.25">
      <c r="A494" s="42" t="s">
        <v>518</v>
      </c>
      <c r="B494" s="43" t="s">
        <v>519</v>
      </c>
      <c r="C494" s="43">
        <v>192</v>
      </c>
      <c r="D494" s="43" t="s">
        <v>31</v>
      </c>
      <c r="E494" s="43">
        <v>7.08</v>
      </c>
      <c r="F494" s="44">
        <f t="shared" si="7"/>
        <v>1359.3600000000001</v>
      </c>
    </row>
    <row r="495" spans="1:6" ht="30" x14ac:dyDescent="0.25">
      <c r="A495" s="42" t="s">
        <v>522</v>
      </c>
      <c r="B495" s="43" t="s">
        <v>523</v>
      </c>
      <c r="C495" s="43">
        <v>5</v>
      </c>
      <c r="D495" s="43" t="s">
        <v>524</v>
      </c>
      <c r="E495" s="43">
        <v>276.62740000000002</v>
      </c>
      <c r="F495" s="44">
        <f t="shared" si="7"/>
        <v>1383.1370000000002</v>
      </c>
    </row>
    <row r="496" spans="1:6" ht="30" x14ac:dyDescent="0.25">
      <c r="A496" s="42" t="s">
        <v>525</v>
      </c>
      <c r="B496" s="43" t="s">
        <v>526</v>
      </c>
      <c r="C496" s="43">
        <v>84</v>
      </c>
      <c r="D496" s="43" t="s">
        <v>31</v>
      </c>
      <c r="E496" s="43">
        <v>30.975000000000001</v>
      </c>
      <c r="F496" s="44">
        <f t="shared" si="7"/>
        <v>2601.9</v>
      </c>
    </row>
    <row r="497" spans="1:6" ht="30" x14ac:dyDescent="0.25">
      <c r="A497" s="42" t="s">
        <v>527</v>
      </c>
      <c r="B497" s="43" t="s">
        <v>528</v>
      </c>
      <c r="C497" s="43">
        <v>18</v>
      </c>
      <c r="D497" s="43" t="s">
        <v>31</v>
      </c>
      <c r="E497" s="43">
        <v>66.08</v>
      </c>
      <c r="F497" s="44">
        <f t="shared" si="7"/>
        <v>1189.44</v>
      </c>
    </row>
    <row r="498" spans="1:6" ht="30" x14ac:dyDescent="0.25">
      <c r="A498" s="42" t="s">
        <v>529</v>
      </c>
      <c r="B498" s="43" t="s">
        <v>530</v>
      </c>
      <c r="C498" s="43">
        <v>34</v>
      </c>
      <c r="D498" s="43" t="s">
        <v>31</v>
      </c>
      <c r="E498" s="43">
        <v>30.975000000000001</v>
      </c>
      <c r="F498" s="44">
        <f t="shared" si="7"/>
        <v>1053.1500000000001</v>
      </c>
    </row>
    <row r="499" spans="1:6" ht="30" x14ac:dyDescent="0.25">
      <c r="A499" s="42" t="s">
        <v>533</v>
      </c>
      <c r="B499" s="43" t="s">
        <v>534</v>
      </c>
      <c r="C499" s="43">
        <v>131</v>
      </c>
      <c r="D499" s="43" t="s">
        <v>31</v>
      </c>
      <c r="E499" s="43">
        <v>13.9476</v>
      </c>
      <c r="F499" s="44">
        <f t="shared" si="7"/>
        <v>1827.1355999999998</v>
      </c>
    </row>
    <row r="500" spans="1:6" ht="30" x14ac:dyDescent="0.25">
      <c r="A500" s="42" t="s">
        <v>535</v>
      </c>
      <c r="B500" s="43" t="s">
        <v>536</v>
      </c>
      <c r="C500" s="43">
        <v>56</v>
      </c>
      <c r="D500" s="43" t="s">
        <v>31</v>
      </c>
      <c r="E500" s="43">
        <v>13.9476</v>
      </c>
      <c r="F500" s="44">
        <f t="shared" si="7"/>
        <v>781.06560000000002</v>
      </c>
    </row>
    <row r="501" spans="1:6" ht="30" x14ac:dyDescent="0.25">
      <c r="A501" s="42" t="s">
        <v>537</v>
      </c>
      <c r="B501" s="43" t="s">
        <v>538</v>
      </c>
      <c r="C501" s="43">
        <v>23</v>
      </c>
      <c r="D501" s="43" t="s">
        <v>31</v>
      </c>
      <c r="E501" s="43">
        <v>13.9476</v>
      </c>
      <c r="F501" s="44">
        <f t="shared" si="7"/>
        <v>320.79480000000001</v>
      </c>
    </row>
    <row r="502" spans="1:6" ht="30" x14ac:dyDescent="0.25">
      <c r="A502" s="42" t="s">
        <v>539</v>
      </c>
      <c r="B502" s="43" t="s">
        <v>540</v>
      </c>
      <c r="C502" s="43">
        <v>2234</v>
      </c>
      <c r="D502" s="43" t="s">
        <v>31</v>
      </c>
      <c r="E502" s="43">
        <v>12</v>
      </c>
      <c r="F502" s="44">
        <f t="shared" si="7"/>
        <v>26808</v>
      </c>
    </row>
    <row r="503" spans="1:6" ht="30" x14ac:dyDescent="0.25">
      <c r="A503" s="42" t="s">
        <v>541</v>
      </c>
      <c r="B503" s="43" t="s">
        <v>542</v>
      </c>
      <c r="C503" s="43">
        <v>8</v>
      </c>
      <c r="D503" s="43" t="s">
        <v>31</v>
      </c>
      <c r="E503" s="43">
        <v>630.32000000000005</v>
      </c>
      <c r="F503" s="44">
        <f t="shared" si="7"/>
        <v>5042.5600000000004</v>
      </c>
    </row>
    <row r="504" spans="1:6" ht="30" x14ac:dyDescent="0.25">
      <c r="A504" s="42" t="s">
        <v>543</v>
      </c>
      <c r="B504" s="43" t="s">
        <v>544</v>
      </c>
      <c r="C504" s="43">
        <v>130</v>
      </c>
      <c r="D504" s="43" t="s">
        <v>31</v>
      </c>
      <c r="E504" s="43">
        <v>4.2</v>
      </c>
      <c r="F504" s="44">
        <f t="shared" si="7"/>
        <v>546</v>
      </c>
    </row>
    <row r="505" spans="1:6" ht="30" x14ac:dyDescent="0.25">
      <c r="A505" s="42" t="s">
        <v>545</v>
      </c>
      <c r="B505" s="43" t="s">
        <v>546</v>
      </c>
      <c r="C505" s="43">
        <v>4851</v>
      </c>
      <c r="D505" s="43" t="s">
        <v>31</v>
      </c>
      <c r="E505" s="43">
        <v>0.86</v>
      </c>
      <c r="F505" s="44">
        <f t="shared" si="7"/>
        <v>4171.8599999999997</v>
      </c>
    </row>
    <row r="506" spans="1:6" ht="30" x14ac:dyDescent="0.25">
      <c r="A506" s="42" t="s">
        <v>547</v>
      </c>
      <c r="B506" s="43" t="s">
        <v>548</v>
      </c>
      <c r="C506" s="43">
        <v>4695</v>
      </c>
      <c r="D506" s="43" t="s">
        <v>31</v>
      </c>
      <c r="E506" s="43">
        <v>1.2</v>
      </c>
      <c r="F506" s="44">
        <f t="shared" ref="F506:F549" si="8">C506*E506</f>
        <v>5634</v>
      </c>
    </row>
    <row r="507" spans="1:6" ht="30" x14ac:dyDescent="0.25">
      <c r="A507" s="42" t="s">
        <v>549</v>
      </c>
      <c r="B507" s="43" t="s">
        <v>550</v>
      </c>
      <c r="C507" s="43">
        <v>5015</v>
      </c>
      <c r="D507" s="43" t="s">
        <v>31</v>
      </c>
      <c r="E507" s="43">
        <v>5</v>
      </c>
      <c r="F507" s="44">
        <f t="shared" si="8"/>
        <v>25075</v>
      </c>
    </row>
    <row r="508" spans="1:6" ht="30" x14ac:dyDescent="0.25">
      <c r="A508" s="42" t="s">
        <v>551</v>
      </c>
      <c r="B508" s="43" t="s">
        <v>552</v>
      </c>
      <c r="C508" s="43">
        <v>1552</v>
      </c>
      <c r="D508" s="43" t="s">
        <v>31</v>
      </c>
      <c r="E508" s="43">
        <v>4.43</v>
      </c>
      <c r="F508" s="44">
        <f t="shared" si="8"/>
        <v>6875.36</v>
      </c>
    </row>
    <row r="509" spans="1:6" ht="30" x14ac:dyDescent="0.25">
      <c r="A509" s="42" t="s">
        <v>553</v>
      </c>
      <c r="B509" s="43" t="s">
        <v>554</v>
      </c>
      <c r="C509" s="43">
        <v>8920</v>
      </c>
      <c r="D509" s="43" t="s">
        <v>31</v>
      </c>
      <c r="E509" s="43">
        <v>3.45</v>
      </c>
      <c r="F509" s="44">
        <f t="shared" si="8"/>
        <v>30774</v>
      </c>
    </row>
    <row r="510" spans="1:6" ht="30" x14ac:dyDescent="0.25">
      <c r="A510" s="42" t="s">
        <v>555</v>
      </c>
      <c r="B510" s="43" t="s">
        <v>556</v>
      </c>
      <c r="C510" s="43">
        <v>2778</v>
      </c>
      <c r="D510" s="43" t="s">
        <v>31</v>
      </c>
      <c r="E510" s="43">
        <v>5.6639999999999997</v>
      </c>
      <c r="F510" s="44">
        <f t="shared" si="8"/>
        <v>15734.591999999999</v>
      </c>
    </row>
    <row r="511" spans="1:6" ht="30" x14ac:dyDescent="0.25">
      <c r="A511" s="42" t="s">
        <v>557</v>
      </c>
      <c r="B511" s="43" t="s">
        <v>558</v>
      </c>
      <c r="C511" s="43">
        <v>3453</v>
      </c>
      <c r="D511" s="43" t="s">
        <v>31</v>
      </c>
      <c r="E511" s="43">
        <v>5.6639999999999997</v>
      </c>
      <c r="F511" s="44">
        <f t="shared" si="8"/>
        <v>19557.791999999998</v>
      </c>
    </row>
    <row r="512" spans="1:6" ht="30" x14ac:dyDescent="0.25">
      <c r="A512" s="42" t="s">
        <v>559</v>
      </c>
      <c r="B512" s="43" t="s">
        <v>560</v>
      </c>
      <c r="C512" s="43">
        <v>3</v>
      </c>
      <c r="D512" s="43" t="s">
        <v>31</v>
      </c>
      <c r="E512" s="43">
        <v>4779</v>
      </c>
      <c r="F512" s="44">
        <f t="shared" si="8"/>
        <v>14337</v>
      </c>
    </row>
    <row r="513" spans="1:6" ht="30" x14ac:dyDescent="0.25">
      <c r="A513" s="42" t="s">
        <v>563</v>
      </c>
      <c r="B513" s="43" t="s">
        <v>564</v>
      </c>
      <c r="C513" s="43">
        <v>9</v>
      </c>
      <c r="D513" s="43" t="s">
        <v>565</v>
      </c>
      <c r="E513" s="43">
        <v>2891</v>
      </c>
      <c r="F513" s="44">
        <f t="shared" si="8"/>
        <v>26019</v>
      </c>
    </row>
    <row r="514" spans="1:6" ht="30" x14ac:dyDescent="0.25">
      <c r="A514" s="42" t="s">
        <v>566</v>
      </c>
      <c r="B514" s="43" t="s">
        <v>567</v>
      </c>
      <c r="C514" s="43">
        <v>15</v>
      </c>
      <c r="D514" s="43" t="s">
        <v>31</v>
      </c>
      <c r="E514" s="43">
        <v>809.99919999999997</v>
      </c>
      <c r="F514" s="44">
        <f t="shared" si="8"/>
        <v>12149.987999999999</v>
      </c>
    </row>
    <row r="515" spans="1:6" ht="30" x14ac:dyDescent="0.25">
      <c r="A515" s="42" t="s">
        <v>570</v>
      </c>
      <c r="B515" s="43" t="s">
        <v>571</v>
      </c>
      <c r="C515" s="43">
        <v>391</v>
      </c>
      <c r="D515" s="43" t="s">
        <v>31</v>
      </c>
      <c r="E515" s="43">
        <v>115</v>
      </c>
      <c r="F515" s="44">
        <f t="shared" si="8"/>
        <v>44965</v>
      </c>
    </row>
    <row r="516" spans="1:6" ht="30" x14ac:dyDescent="0.25">
      <c r="A516" s="42" t="s">
        <v>572</v>
      </c>
      <c r="B516" s="43" t="s">
        <v>573</v>
      </c>
      <c r="C516" s="43">
        <v>15</v>
      </c>
      <c r="D516" s="43" t="s">
        <v>31</v>
      </c>
      <c r="E516" s="43">
        <v>57.62</v>
      </c>
      <c r="F516" s="44">
        <f t="shared" si="8"/>
        <v>864.3</v>
      </c>
    </row>
    <row r="517" spans="1:6" ht="30" x14ac:dyDescent="0.25">
      <c r="A517" s="42" t="s">
        <v>574</v>
      </c>
      <c r="B517" s="43" t="s">
        <v>575</v>
      </c>
      <c r="C517" s="43">
        <v>66</v>
      </c>
      <c r="D517" s="43" t="s">
        <v>31</v>
      </c>
      <c r="E517" s="43">
        <v>118</v>
      </c>
      <c r="F517" s="44">
        <f t="shared" si="8"/>
        <v>7788</v>
      </c>
    </row>
    <row r="518" spans="1:6" ht="30" x14ac:dyDescent="0.25">
      <c r="A518" s="42" t="s">
        <v>576</v>
      </c>
      <c r="B518" s="43" t="s">
        <v>577</v>
      </c>
      <c r="C518" s="43">
        <v>30</v>
      </c>
      <c r="D518" s="43" t="s">
        <v>31</v>
      </c>
      <c r="E518" s="43">
        <v>57.62</v>
      </c>
      <c r="F518" s="44">
        <f t="shared" si="8"/>
        <v>1728.6</v>
      </c>
    </row>
    <row r="519" spans="1:6" ht="30" x14ac:dyDescent="0.25">
      <c r="A519" s="42" t="s">
        <v>578</v>
      </c>
      <c r="B519" s="43" t="s">
        <v>579</v>
      </c>
      <c r="C519" s="10">
        <v>11</v>
      </c>
      <c r="D519" s="43" t="s">
        <v>31</v>
      </c>
      <c r="E519" s="43">
        <v>23897.064999999999</v>
      </c>
      <c r="F519" s="44">
        <f t="shared" si="8"/>
        <v>262867.71499999997</v>
      </c>
    </row>
    <row r="520" spans="1:6" ht="30" x14ac:dyDescent="0.25">
      <c r="A520" s="42" t="s">
        <v>580</v>
      </c>
      <c r="B520" s="43" t="s">
        <v>581</v>
      </c>
      <c r="C520" s="10">
        <v>1</v>
      </c>
      <c r="D520" s="43" t="s">
        <v>31</v>
      </c>
      <c r="E520" s="43">
        <v>2750</v>
      </c>
      <c r="F520" s="44">
        <f t="shared" si="8"/>
        <v>2750</v>
      </c>
    </row>
    <row r="521" spans="1:6" ht="30" x14ac:dyDescent="0.25">
      <c r="A521" s="42" t="s">
        <v>582</v>
      </c>
      <c r="B521" s="43" t="s">
        <v>583</v>
      </c>
      <c r="C521" s="10">
        <v>1</v>
      </c>
      <c r="D521" s="43" t="s">
        <v>31</v>
      </c>
      <c r="E521" s="43">
        <v>8233.8629999999994</v>
      </c>
      <c r="F521" s="44">
        <f t="shared" si="8"/>
        <v>8233.8629999999994</v>
      </c>
    </row>
    <row r="522" spans="1:6" ht="30" x14ac:dyDescent="0.25">
      <c r="A522" s="42" t="s">
        <v>584</v>
      </c>
      <c r="B522" s="43" t="s">
        <v>585</v>
      </c>
      <c r="C522" s="10">
        <v>9</v>
      </c>
      <c r="D522" s="43" t="s">
        <v>31</v>
      </c>
      <c r="E522" s="43">
        <v>767.24779999999998</v>
      </c>
      <c r="F522" s="44">
        <f t="shared" si="8"/>
        <v>6905.2302</v>
      </c>
    </row>
    <row r="523" spans="1:6" ht="30" x14ac:dyDescent="0.25">
      <c r="A523" s="42" t="s">
        <v>586</v>
      </c>
      <c r="B523" s="43" t="s">
        <v>587</v>
      </c>
      <c r="C523" s="10">
        <v>3</v>
      </c>
      <c r="D523" s="43" t="s">
        <v>31</v>
      </c>
      <c r="E523" s="43">
        <v>767.24779999999998</v>
      </c>
      <c r="F523" s="44">
        <f t="shared" si="8"/>
        <v>2301.7433999999998</v>
      </c>
    </row>
    <row r="524" spans="1:6" ht="30" x14ac:dyDescent="0.25">
      <c r="A524" s="42" t="s">
        <v>588</v>
      </c>
      <c r="B524" s="43" t="s">
        <v>589</v>
      </c>
      <c r="C524" s="10">
        <v>2</v>
      </c>
      <c r="D524" s="43" t="s">
        <v>31</v>
      </c>
      <c r="E524" s="43">
        <v>2611.35</v>
      </c>
      <c r="F524" s="44">
        <f t="shared" si="8"/>
        <v>5222.7</v>
      </c>
    </row>
    <row r="525" spans="1:6" ht="30" x14ac:dyDescent="0.25">
      <c r="A525" s="42" t="s">
        <v>590</v>
      </c>
      <c r="B525" s="43" t="s">
        <v>591</v>
      </c>
      <c r="C525" s="10">
        <v>2</v>
      </c>
      <c r="D525" s="43" t="s">
        <v>31</v>
      </c>
      <c r="E525" s="43">
        <v>2611.35</v>
      </c>
      <c r="F525" s="44">
        <f t="shared" si="8"/>
        <v>5222.7</v>
      </c>
    </row>
    <row r="526" spans="1:6" ht="30" x14ac:dyDescent="0.25">
      <c r="A526" s="42" t="s">
        <v>592</v>
      </c>
      <c r="B526" s="43" t="s">
        <v>593</v>
      </c>
      <c r="C526" s="10">
        <v>18</v>
      </c>
      <c r="D526" s="43" t="s">
        <v>31</v>
      </c>
      <c r="E526" s="43">
        <v>3535.87</v>
      </c>
      <c r="F526" s="44">
        <f t="shared" si="8"/>
        <v>63645.659999999996</v>
      </c>
    </row>
    <row r="527" spans="1:6" ht="30" x14ac:dyDescent="0.25">
      <c r="A527" s="42" t="s">
        <v>594</v>
      </c>
      <c r="B527" s="43" t="s">
        <v>595</v>
      </c>
      <c r="C527" s="43">
        <v>5</v>
      </c>
      <c r="D527" s="43" t="s">
        <v>31</v>
      </c>
      <c r="E527" s="43">
        <v>15244.656000000001</v>
      </c>
      <c r="F527" s="44">
        <f t="shared" si="8"/>
        <v>76223.28</v>
      </c>
    </row>
    <row r="528" spans="1:6" ht="30" x14ac:dyDescent="0.25">
      <c r="A528" s="42" t="s">
        <v>596</v>
      </c>
      <c r="B528" s="43" t="s">
        <v>597</v>
      </c>
      <c r="C528" s="43">
        <v>29</v>
      </c>
      <c r="D528" s="43" t="s">
        <v>31</v>
      </c>
      <c r="E528" s="43">
        <v>17230.73</v>
      </c>
      <c r="F528" s="44">
        <f t="shared" si="8"/>
        <v>499691.17</v>
      </c>
    </row>
    <row r="529" spans="1:6" ht="30" x14ac:dyDescent="0.25">
      <c r="A529" s="42" t="s">
        <v>598</v>
      </c>
      <c r="B529" s="43" t="s">
        <v>599</v>
      </c>
      <c r="C529" s="10">
        <v>38</v>
      </c>
      <c r="D529" s="43" t="s">
        <v>31</v>
      </c>
      <c r="E529" s="43">
        <v>7160.68</v>
      </c>
      <c r="F529" s="44">
        <f t="shared" si="8"/>
        <v>272105.84000000003</v>
      </c>
    </row>
    <row r="530" spans="1:6" ht="30" x14ac:dyDescent="0.25">
      <c r="A530" s="42" t="s">
        <v>600</v>
      </c>
      <c r="B530" s="43" t="s">
        <v>601</v>
      </c>
      <c r="C530" s="10">
        <v>20</v>
      </c>
      <c r="D530" s="43" t="s">
        <v>31</v>
      </c>
      <c r="E530" s="43">
        <v>13775.367200000001</v>
      </c>
      <c r="F530" s="44">
        <f t="shared" si="8"/>
        <v>275507.34400000004</v>
      </c>
    </row>
    <row r="531" spans="1:6" ht="30" x14ac:dyDescent="0.25">
      <c r="A531" s="42" t="s">
        <v>602</v>
      </c>
      <c r="B531" s="43" t="s">
        <v>603</v>
      </c>
      <c r="C531" s="10">
        <v>12</v>
      </c>
      <c r="D531" s="43" t="s">
        <v>31</v>
      </c>
      <c r="E531" s="43">
        <v>15252.727199999999</v>
      </c>
      <c r="F531" s="44">
        <f t="shared" si="8"/>
        <v>183032.72639999999</v>
      </c>
    </row>
    <row r="532" spans="1:6" ht="30" x14ac:dyDescent="0.25">
      <c r="A532" s="42" t="s">
        <v>604</v>
      </c>
      <c r="B532" s="43" t="s">
        <v>605</v>
      </c>
      <c r="C532" s="10">
        <v>12</v>
      </c>
      <c r="D532" s="43" t="s">
        <v>31</v>
      </c>
      <c r="E532" s="43">
        <v>15252.727199999999</v>
      </c>
      <c r="F532" s="44">
        <f t="shared" si="8"/>
        <v>183032.72639999999</v>
      </c>
    </row>
    <row r="533" spans="1:6" ht="30" x14ac:dyDescent="0.25">
      <c r="A533" s="42" t="s">
        <v>606</v>
      </c>
      <c r="B533" s="43" t="s">
        <v>607</v>
      </c>
      <c r="C533" s="10">
        <v>39</v>
      </c>
      <c r="D533" s="43" t="s">
        <v>31</v>
      </c>
      <c r="E533" s="43">
        <v>15252.727199999999</v>
      </c>
      <c r="F533" s="44">
        <f t="shared" si="8"/>
        <v>594856.36080000002</v>
      </c>
    </row>
    <row r="534" spans="1:6" ht="30" x14ac:dyDescent="0.25">
      <c r="A534" s="42" t="s">
        <v>608</v>
      </c>
      <c r="B534" s="43" t="s">
        <v>609</v>
      </c>
      <c r="C534" s="10">
        <v>3</v>
      </c>
      <c r="D534" s="43" t="s">
        <v>31</v>
      </c>
      <c r="E534" s="43">
        <v>15252.727199999999</v>
      </c>
      <c r="F534" s="44">
        <f t="shared" si="8"/>
        <v>45758.181599999996</v>
      </c>
    </row>
    <row r="535" spans="1:6" ht="30" x14ac:dyDescent="0.25">
      <c r="A535" s="42" t="s">
        <v>610</v>
      </c>
      <c r="B535" s="45" t="s">
        <v>611</v>
      </c>
      <c r="C535" s="43">
        <v>3</v>
      </c>
      <c r="D535" s="43" t="s">
        <v>31</v>
      </c>
      <c r="E535" s="43">
        <v>19505.376400000001</v>
      </c>
      <c r="F535" s="44">
        <f t="shared" si="8"/>
        <v>58516.129200000003</v>
      </c>
    </row>
    <row r="536" spans="1:6" ht="30" x14ac:dyDescent="0.25">
      <c r="A536" s="42" t="s">
        <v>612</v>
      </c>
      <c r="B536" s="43" t="s">
        <v>613</v>
      </c>
      <c r="C536" s="10">
        <v>3</v>
      </c>
      <c r="D536" s="43" t="s">
        <v>614</v>
      </c>
      <c r="E536" s="43">
        <v>7502.62</v>
      </c>
      <c r="F536" s="44">
        <f t="shared" si="8"/>
        <v>22507.86</v>
      </c>
    </row>
    <row r="537" spans="1:6" ht="30" x14ac:dyDescent="0.25">
      <c r="A537" s="42" t="s">
        <v>615</v>
      </c>
      <c r="B537" s="45" t="s">
        <v>616</v>
      </c>
      <c r="C537" s="10">
        <v>6</v>
      </c>
      <c r="D537" s="43" t="s">
        <v>31</v>
      </c>
      <c r="E537" s="43">
        <v>8413.5061999999998</v>
      </c>
      <c r="F537" s="44">
        <f t="shared" si="8"/>
        <v>50481.037199999999</v>
      </c>
    </row>
    <row r="538" spans="1:6" ht="30" x14ac:dyDescent="0.25">
      <c r="A538" s="42" t="s">
        <v>617</v>
      </c>
      <c r="B538" s="45" t="s">
        <v>618</v>
      </c>
      <c r="C538" s="43">
        <v>8</v>
      </c>
      <c r="D538" s="43" t="s">
        <v>31</v>
      </c>
      <c r="E538" s="43">
        <v>8413.5061999999998</v>
      </c>
      <c r="F538" s="44">
        <f t="shared" si="8"/>
        <v>67308.049599999998</v>
      </c>
    </row>
    <row r="539" spans="1:6" ht="30" x14ac:dyDescent="0.25">
      <c r="A539" s="42" t="s">
        <v>619</v>
      </c>
      <c r="B539" s="45" t="s">
        <v>620</v>
      </c>
      <c r="C539" s="43">
        <v>10</v>
      </c>
      <c r="D539" s="43" t="s">
        <v>31</v>
      </c>
      <c r="E539" s="43">
        <v>8413.5061999999998</v>
      </c>
      <c r="F539" s="44">
        <f t="shared" si="8"/>
        <v>84135.062000000005</v>
      </c>
    </row>
    <row r="540" spans="1:6" ht="30" x14ac:dyDescent="0.25">
      <c r="A540" s="42" t="s">
        <v>621</v>
      </c>
      <c r="B540" s="43" t="s">
        <v>622</v>
      </c>
      <c r="C540" s="10">
        <v>54</v>
      </c>
      <c r="D540" s="43" t="s">
        <v>31</v>
      </c>
      <c r="E540" s="43">
        <v>6453.4672</v>
      </c>
      <c r="F540" s="44">
        <f t="shared" si="8"/>
        <v>348487.22879999998</v>
      </c>
    </row>
    <row r="541" spans="1:6" ht="30" x14ac:dyDescent="0.25">
      <c r="A541" s="42" t="s">
        <v>623</v>
      </c>
      <c r="B541" s="43" t="s">
        <v>624</v>
      </c>
      <c r="C541" s="10">
        <v>4</v>
      </c>
      <c r="D541" s="43" t="s">
        <v>31</v>
      </c>
      <c r="E541" s="43">
        <v>17172.221399999999</v>
      </c>
      <c r="F541" s="44">
        <f t="shared" si="8"/>
        <v>68688.885599999994</v>
      </c>
    </row>
    <row r="542" spans="1:6" ht="30" x14ac:dyDescent="0.25">
      <c r="A542" s="42" t="s">
        <v>625</v>
      </c>
      <c r="B542" s="43" t="s">
        <v>626</v>
      </c>
      <c r="C542" s="10">
        <v>5</v>
      </c>
      <c r="D542" s="43" t="s">
        <v>31</v>
      </c>
      <c r="E542" s="43">
        <v>17172.221399999999</v>
      </c>
      <c r="F542" s="44">
        <f t="shared" si="8"/>
        <v>85861.106999999989</v>
      </c>
    </row>
    <row r="543" spans="1:6" ht="30" x14ac:dyDescent="0.25">
      <c r="A543" s="42" t="s">
        <v>627</v>
      </c>
      <c r="B543" s="43" t="s">
        <v>628</v>
      </c>
      <c r="C543" s="10">
        <v>6</v>
      </c>
      <c r="D543" s="43" t="s">
        <v>31</v>
      </c>
      <c r="E543" s="43">
        <v>17172.221399999999</v>
      </c>
      <c r="F543" s="44">
        <f t="shared" si="8"/>
        <v>103033.3284</v>
      </c>
    </row>
    <row r="544" spans="1:6" ht="30" x14ac:dyDescent="0.25">
      <c r="A544" s="42" t="s">
        <v>629</v>
      </c>
      <c r="B544" s="45" t="s">
        <v>630</v>
      </c>
      <c r="C544" s="43">
        <v>4</v>
      </c>
      <c r="D544" s="43" t="s">
        <v>31</v>
      </c>
      <c r="E544" s="43">
        <v>5734.4341999999997</v>
      </c>
      <c r="F544" s="44">
        <f t="shared" si="8"/>
        <v>22937.736799999999</v>
      </c>
    </row>
    <row r="545" spans="1:6" ht="30" x14ac:dyDescent="0.25">
      <c r="A545" s="42" t="s">
        <v>631</v>
      </c>
      <c r="B545" s="43" t="s">
        <v>632</v>
      </c>
      <c r="C545" s="10">
        <v>44</v>
      </c>
      <c r="D545" s="43" t="s">
        <v>31</v>
      </c>
      <c r="E545" s="43">
        <v>8992</v>
      </c>
      <c r="F545" s="44">
        <f t="shared" si="8"/>
        <v>395648</v>
      </c>
    </row>
    <row r="546" spans="1:6" ht="30" x14ac:dyDescent="0.25">
      <c r="A546" s="42" t="s">
        <v>633</v>
      </c>
      <c r="B546" s="43" t="s">
        <v>634</v>
      </c>
      <c r="C546" s="10">
        <v>1</v>
      </c>
      <c r="D546" s="43" t="s">
        <v>31</v>
      </c>
      <c r="E546" s="43">
        <v>2750</v>
      </c>
      <c r="F546" s="44">
        <f t="shared" si="8"/>
        <v>2750</v>
      </c>
    </row>
    <row r="547" spans="1:6" ht="30" x14ac:dyDescent="0.25">
      <c r="A547" s="42" t="s">
        <v>635</v>
      </c>
      <c r="B547" s="43" t="s">
        <v>636</v>
      </c>
      <c r="C547" s="10">
        <v>1</v>
      </c>
      <c r="D547" s="43" t="s">
        <v>31</v>
      </c>
      <c r="E547" s="43">
        <v>2750</v>
      </c>
      <c r="F547" s="44">
        <f t="shared" si="8"/>
        <v>2750</v>
      </c>
    </row>
    <row r="548" spans="1:6" ht="30" x14ac:dyDescent="0.25">
      <c r="A548" s="42" t="s">
        <v>637</v>
      </c>
      <c r="B548" s="43" t="s">
        <v>638</v>
      </c>
      <c r="C548" s="10">
        <v>19</v>
      </c>
      <c r="D548" s="43" t="s">
        <v>31</v>
      </c>
      <c r="E548" s="43">
        <v>32694.97</v>
      </c>
      <c r="F548" s="44">
        <f t="shared" si="8"/>
        <v>621204.43000000005</v>
      </c>
    </row>
    <row r="549" spans="1:6" ht="30" x14ac:dyDescent="0.25">
      <c r="A549" s="46" t="s">
        <v>639</v>
      </c>
      <c r="B549" s="47" t="s">
        <v>640</v>
      </c>
      <c r="C549" s="66">
        <v>498</v>
      </c>
      <c r="D549" s="47" t="s">
        <v>31</v>
      </c>
      <c r="E549" s="47">
        <v>92.04</v>
      </c>
      <c r="F549" s="44">
        <f t="shared" si="8"/>
        <v>45835.920000000006</v>
      </c>
    </row>
    <row r="550" spans="1:6" x14ac:dyDescent="0.25">
      <c r="A550" s="2"/>
      <c r="B550" s="2"/>
      <c r="C550" s="2"/>
      <c r="D550" s="2"/>
      <c r="E550" s="2"/>
      <c r="F550" s="49">
        <f>SUM(F378:F549)</f>
        <v>7999789.5543999979</v>
      </c>
    </row>
  </sheetData>
  <mergeCells count="15">
    <mergeCell ref="A374:F374"/>
    <mergeCell ref="A375:F375"/>
    <mergeCell ref="A376:F376"/>
    <mergeCell ref="A186:F186"/>
    <mergeCell ref="A187:F187"/>
    <mergeCell ref="A188:F188"/>
    <mergeCell ref="A189:F189"/>
    <mergeCell ref="A372:F372"/>
    <mergeCell ref="A373:F373"/>
    <mergeCell ref="A2:F2"/>
    <mergeCell ref="A3:F3"/>
    <mergeCell ref="A4:F4"/>
    <mergeCell ref="A5:F5"/>
    <mergeCell ref="A6:F6"/>
    <mergeCell ref="A185:F185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view="pageLayout" topLeftCell="A22" zoomScaleNormal="100" workbookViewId="0">
      <selection activeCell="G4" sqref="G4"/>
    </sheetView>
  </sheetViews>
  <sheetFormatPr baseColWidth="10" defaultRowHeight="15" x14ac:dyDescent="0.25"/>
  <cols>
    <col min="2" max="2" width="18.28515625" customWidth="1"/>
    <col min="3" max="3" width="10.140625" customWidth="1"/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A5" s="18" t="s">
        <v>22</v>
      </c>
      <c r="B5" s="18"/>
      <c r="C5" s="18"/>
      <c r="D5" s="18"/>
      <c r="E5" s="18"/>
      <c r="F5" s="18"/>
    </row>
    <row r="6" spans="1:6" ht="15.75" x14ac:dyDescent="0.25">
      <c r="A6" s="17" t="s">
        <v>641</v>
      </c>
      <c r="B6" s="17"/>
      <c r="C6" s="17"/>
      <c r="D6" s="17"/>
      <c r="E6" s="17"/>
      <c r="F6" s="17"/>
    </row>
    <row r="7" spans="1:6" ht="30" x14ac:dyDescent="0.25">
      <c r="A7" s="19" t="s">
        <v>24</v>
      </c>
      <c r="B7" s="19" t="s">
        <v>25</v>
      </c>
      <c r="C7" s="27" t="s">
        <v>26</v>
      </c>
      <c r="D7" s="19" t="s">
        <v>27</v>
      </c>
      <c r="E7" s="19" t="s">
        <v>28</v>
      </c>
      <c r="F7" s="19" t="s">
        <v>8</v>
      </c>
    </row>
    <row r="8" spans="1:6" ht="30" x14ac:dyDescent="0.25">
      <c r="A8" s="2" t="s">
        <v>642</v>
      </c>
      <c r="B8" s="2" t="s">
        <v>643</v>
      </c>
      <c r="C8" s="20">
        <v>128</v>
      </c>
      <c r="D8" s="2" t="s">
        <v>31</v>
      </c>
      <c r="E8" s="2">
        <v>89.998599999999996</v>
      </c>
      <c r="F8" s="2">
        <f>C8*E8</f>
        <v>11519.8208</v>
      </c>
    </row>
    <row r="9" spans="1:6" ht="30" x14ac:dyDescent="0.25">
      <c r="A9" s="2" t="s">
        <v>644</v>
      </c>
      <c r="B9" s="2" t="s">
        <v>645</v>
      </c>
      <c r="C9" s="20">
        <v>5</v>
      </c>
      <c r="D9" s="2" t="s">
        <v>31</v>
      </c>
      <c r="E9" s="2">
        <v>188.8</v>
      </c>
      <c r="F9" s="2">
        <f t="shared" ref="F9:F26" si="0">C9*E9</f>
        <v>944</v>
      </c>
    </row>
    <row r="10" spans="1:6" ht="30" x14ac:dyDescent="0.25">
      <c r="A10" s="2" t="s">
        <v>646</v>
      </c>
      <c r="B10" s="2" t="s">
        <v>647</v>
      </c>
      <c r="C10" s="20">
        <v>2946</v>
      </c>
      <c r="D10" s="2" t="s">
        <v>31</v>
      </c>
      <c r="E10" s="2">
        <v>26.55</v>
      </c>
      <c r="F10" s="2">
        <f t="shared" si="0"/>
        <v>78216.3</v>
      </c>
    </row>
    <row r="11" spans="1:6" ht="30" x14ac:dyDescent="0.25">
      <c r="A11" s="2" t="s">
        <v>648</v>
      </c>
      <c r="B11" s="2" t="s">
        <v>649</v>
      </c>
      <c r="C11" s="20">
        <v>178</v>
      </c>
      <c r="D11" s="2" t="s">
        <v>31</v>
      </c>
      <c r="E11" s="2">
        <v>25</v>
      </c>
      <c r="F11" s="2">
        <f t="shared" si="0"/>
        <v>4450</v>
      </c>
    </row>
    <row r="12" spans="1:6" ht="30" x14ac:dyDescent="0.25">
      <c r="A12" s="2" t="s">
        <v>650</v>
      </c>
      <c r="B12" s="2" t="s">
        <v>651</v>
      </c>
      <c r="C12" s="20">
        <v>34</v>
      </c>
      <c r="D12" s="2" t="s">
        <v>355</v>
      </c>
      <c r="E12" s="2">
        <v>379.96</v>
      </c>
      <c r="F12" s="2">
        <f t="shared" si="0"/>
        <v>12918.64</v>
      </c>
    </row>
    <row r="13" spans="1:6" ht="30" x14ac:dyDescent="0.25">
      <c r="A13" s="2" t="s">
        <v>652</v>
      </c>
      <c r="B13" s="2" t="s">
        <v>653</v>
      </c>
      <c r="C13" s="20">
        <v>39572</v>
      </c>
      <c r="D13" s="2" t="s">
        <v>31</v>
      </c>
      <c r="E13" s="2">
        <v>7.3159999999999998</v>
      </c>
      <c r="F13" s="2">
        <f t="shared" si="0"/>
        <v>289508.75199999998</v>
      </c>
    </row>
    <row r="14" spans="1:6" ht="30" x14ac:dyDescent="0.25">
      <c r="A14" s="2" t="s">
        <v>654</v>
      </c>
      <c r="B14" s="2" t="s">
        <v>655</v>
      </c>
      <c r="C14" s="20">
        <v>28952</v>
      </c>
      <c r="D14" s="2" t="s">
        <v>31</v>
      </c>
      <c r="E14" s="2">
        <v>8.6376000000000008</v>
      </c>
      <c r="F14" s="2">
        <f t="shared" si="0"/>
        <v>250075.79520000002</v>
      </c>
    </row>
    <row r="15" spans="1:6" ht="30" x14ac:dyDescent="0.25">
      <c r="A15" s="2" t="s">
        <v>656</v>
      </c>
      <c r="B15" s="2" t="s">
        <v>657</v>
      </c>
      <c r="C15" s="20">
        <v>3572</v>
      </c>
      <c r="D15" s="2" t="s">
        <v>31</v>
      </c>
      <c r="E15" s="2">
        <v>10.6082</v>
      </c>
      <c r="F15" s="2">
        <f t="shared" si="0"/>
        <v>37892.490400000002</v>
      </c>
    </row>
    <row r="16" spans="1:6" ht="30" x14ac:dyDescent="0.25">
      <c r="A16" s="2" t="s">
        <v>658</v>
      </c>
      <c r="B16" s="2" t="s">
        <v>659</v>
      </c>
      <c r="C16" s="20">
        <v>10222</v>
      </c>
      <c r="D16" s="2" t="s">
        <v>31</v>
      </c>
      <c r="E16" s="2">
        <v>23.6</v>
      </c>
      <c r="F16" s="2">
        <f t="shared" si="0"/>
        <v>241239.2</v>
      </c>
    </row>
    <row r="17" spans="1:6" ht="30" x14ac:dyDescent="0.25">
      <c r="A17" s="2" t="s">
        <v>660</v>
      </c>
      <c r="B17" s="2" t="s">
        <v>661</v>
      </c>
      <c r="C17" s="20">
        <v>33068</v>
      </c>
      <c r="D17" s="2" t="s">
        <v>31</v>
      </c>
      <c r="E17" s="2">
        <v>13.581799999999999</v>
      </c>
      <c r="F17" s="2">
        <f t="shared" si="0"/>
        <v>449122.96239999996</v>
      </c>
    </row>
    <row r="18" spans="1:6" ht="45" x14ac:dyDescent="0.25">
      <c r="A18" s="2" t="s">
        <v>662</v>
      </c>
      <c r="B18" s="2" t="s">
        <v>663</v>
      </c>
      <c r="C18" s="20">
        <v>24560</v>
      </c>
      <c r="D18" s="2" t="s">
        <v>31</v>
      </c>
      <c r="E18" s="2">
        <v>63.472200000000001</v>
      </c>
      <c r="F18" s="2">
        <f t="shared" si="0"/>
        <v>1558877.2320000001</v>
      </c>
    </row>
    <row r="19" spans="1:6" ht="45" x14ac:dyDescent="0.25">
      <c r="A19" s="2" t="s">
        <v>664</v>
      </c>
      <c r="B19" s="2" t="s">
        <v>665</v>
      </c>
      <c r="C19" s="20">
        <v>134</v>
      </c>
      <c r="D19" s="2" t="s">
        <v>82</v>
      </c>
      <c r="E19" s="2">
        <v>552.00400000000002</v>
      </c>
      <c r="F19" s="2">
        <f t="shared" si="0"/>
        <v>73968.536000000007</v>
      </c>
    </row>
    <row r="20" spans="1:6" ht="30" x14ac:dyDescent="0.25">
      <c r="A20" s="2" t="s">
        <v>666</v>
      </c>
      <c r="B20" s="2" t="s">
        <v>667</v>
      </c>
      <c r="C20" s="20">
        <v>327</v>
      </c>
      <c r="D20" s="2" t="s">
        <v>668</v>
      </c>
      <c r="E20" s="2">
        <v>434.83</v>
      </c>
      <c r="F20" s="2">
        <f t="shared" si="0"/>
        <v>142189.41</v>
      </c>
    </row>
    <row r="21" spans="1:6" ht="30" x14ac:dyDescent="0.25">
      <c r="A21" s="2" t="s">
        <v>669</v>
      </c>
      <c r="B21" s="2" t="s">
        <v>670</v>
      </c>
      <c r="C21" s="20">
        <v>10</v>
      </c>
      <c r="D21" s="2" t="s">
        <v>31</v>
      </c>
      <c r="E21" s="2">
        <v>53.926000000000002</v>
      </c>
      <c r="F21" s="2">
        <f t="shared" si="0"/>
        <v>539.26</v>
      </c>
    </row>
    <row r="22" spans="1:6" ht="30" x14ac:dyDescent="0.25">
      <c r="A22" s="2" t="s">
        <v>671</v>
      </c>
      <c r="B22" s="2" t="s">
        <v>672</v>
      </c>
      <c r="C22" s="20">
        <v>282</v>
      </c>
      <c r="D22" s="2" t="s">
        <v>673</v>
      </c>
      <c r="E22" s="2">
        <v>129.09200000000001</v>
      </c>
      <c r="F22" s="2">
        <f t="shared" si="0"/>
        <v>36403.944000000003</v>
      </c>
    </row>
    <row r="23" spans="1:6" ht="30" x14ac:dyDescent="0.25">
      <c r="A23" s="2" t="s">
        <v>674</v>
      </c>
      <c r="B23" s="2" t="s">
        <v>675</v>
      </c>
      <c r="C23" s="20">
        <v>4398</v>
      </c>
      <c r="D23" s="2" t="s">
        <v>676</v>
      </c>
      <c r="E23" s="2">
        <v>63.979599999999998</v>
      </c>
      <c r="F23" s="2">
        <f t="shared" si="0"/>
        <v>281382.28080000001</v>
      </c>
    </row>
    <row r="24" spans="1:6" ht="30" x14ac:dyDescent="0.25">
      <c r="A24" s="2" t="s">
        <v>677</v>
      </c>
      <c r="B24" s="2" t="s">
        <v>678</v>
      </c>
      <c r="C24" s="20">
        <v>8484</v>
      </c>
      <c r="D24" s="2" t="s">
        <v>31</v>
      </c>
      <c r="E24" s="2">
        <v>78.965599999999995</v>
      </c>
      <c r="F24" s="2">
        <f t="shared" si="0"/>
        <v>669944.15039999993</v>
      </c>
    </row>
    <row r="25" spans="1:6" ht="30" x14ac:dyDescent="0.25">
      <c r="A25" s="2" t="s">
        <v>679</v>
      </c>
      <c r="B25" s="2" t="s">
        <v>680</v>
      </c>
      <c r="C25" s="20">
        <v>2721</v>
      </c>
      <c r="D25" s="2" t="s">
        <v>31</v>
      </c>
      <c r="E25" s="2">
        <v>80.004000000000005</v>
      </c>
      <c r="F25" s="2">
        <f t="shared" si="0"/>
        <v>217690.88400000002</v>
      </c>
    </row>
    <row r="26" spans="1:6" ht="30" x14ac:dyDescent="0.25">
      <c r="A26" s="2" t="s">
        <v>681</v>
      </c>
      <c r="B26" s="2" t="s">
        <v>682</v>
      </c>
      <c r="C26" s="20">
        <v>818</v>
      </c>
      <c r="D26" s="2" t="s">
        <v>31</v>
      </c>
      <c r="E26" s="2">
        <v>214.70099999999999</v>
      </c>
      <c r="F26" s="2">
        <f t="shared" si="0"/>
        <v>175625.41800000001</v>
      </c>
    </row>
    <row r="27" spans="1:6" x14ac:dyDescent="0.25">
      <c r="A27" s="2"/>
      <c r="B27" s="2"/>
      <c r="C27" s="2"/>
      <c r="D27" s="2"/>
      <c r="E27" s="2"/>
      <c r="F27" s="22">
        <f>SUM(F8:F26)</f>
        <v>4532509.0759999994</v>
      </c>
    </row>
    <row r="32" spans="1:6" x14ac:dyDescent="0.25">
      <c r="A32" s="2"/>
      <c r="B32" s="2"/>
      <c r="C32" s="2"/>
      <c r="D32" s="2"/>
      <c r="E32" s="2"/>
      <c r="F32" s="2"/>
    </row>
    <row r="33" spans="1:6" ht="15.75" x14ac:dyDescent="0.25">
      <c r="A33" s="17" t="s">
        <v>20</v>
      </c>
      <c r="B33" s="17"/>
      <c r="C33" s="17"/>
      <c r="D33" s="17"/>
      <c r="E33" s="17"/>
      <c r="F33" s="17"/>
    </row>
    <row r="34" spans="1:6" ht="15.75" x14ac:dyDescent="0.25">
      <c r="A34" s="17" t="s">
        <v>1</v>
      </c>
      <c r="B34" s="17"/>
      <c r="C34" s="17"/>
      <c r="D34" s="17"/>
      <c r="E34" s="17"/>
      <c r="F34" s="17"/>
    </row>
    <row r="35" spans="1:6" ht="15.75" x14ac:dyDescent="0.25">
      <c r="A35" s="17" t="s">
        <v>21</v>
      </c>
      <c r="B35" s="17"/>
      <c r="C35" s="17"/>
      <c r="D35" s="17"/>
      <c r="E35" s="17"/>
      <c r="F35" s="17"/>
    </row>
    <row r="36" spans="1:6" ht="15.75" x14ac:dyDescent="0.25">
      <c r="A36" s="18" t="s">
        <v>2024</v>
      </c>
      <c r="B36" s="18"/>
      <c r="C36" s="18"/>
      <c r="D36" s="18"/>
      <c r="E36" s="18"/>
      <c r="F36" s="18"/>
    </row>
    <row r="37" spans="1:6" ht="15.75" x14ac:dyDescent="0.25">
      <c r="A37" s="17" t="s">
        <v>2058</v>
      </c>
      <c r="B37" s="17"/>
      <c r="C37" s="17"/>
      <c r="D37" s="17"/>
      <c r="E37" s="17"/>
      <c r="F37" s="17"/>
    </row>
    <row r="38" spans="1:6" ht="30" x14ac:dyDescent="0.25">
      <c r="A38" s="19" t="s">
        <v>24</v>
      </c>
      <c r="B38" s="19" t="s">
        <v>25</v>
      </c>
      <c r="C38" s="27" t="s">
        <v>1999</v>
      </c>
      <c r="D38" s="19" t="s">
        <v>27</v>
      </c>
      <c r="E38" s="19" t="s">
        <v>28</v>
      </c>
      <c r="F38" s="19" t="s">
        <v>8</v>
      </c>
    </row>
    <row r="39" spans="1:6" ht="26.25" x14ac:dyDescent="0.25">
      <c r="A39" s="21" t="s">
        <v>2059</v>
      </c>
      <c r="B39" s="21" t="s">
        <v>2060</v>
      </c>
      <c r="C39" s="2">
        <v>30</v>
      </c>
      <c r="D39" s="2" t="s">
        <v>31</v>
      </c>
      <c r="E39" s="19">
        <v>842.52</v>
      </c>
      <c r="F39" s="19">
        <f>C39*E39</f>
        <v>25275.599999999999</v>
      </c>
    </row>
    <row r="40" spans="1:6" ht="30" x14ac:dyDescent="0.25">
      <c r="A40" s="2" t="s">
        <v>642</v>
      </c>
      <c r="B40" s="2" t="s">
        <v>643</v>
      </c>
      <c r="C40" s="2">
        <v>108</v>
      </c>
      <c r="D40" s="2" t="s">
        <v>31</v>
      </c>
      <c r="E40" s="2">
        <v>89.998599999999996</v>
      </c>
      <c r="F40" s="19">
        <f t="shared" ref="F40:F60" si="1">C40*E40</f>
        <v>9719.8487999999998</v>
      </c>
    </row>
    <row r="41" spans="1:6" ht="30" x14ac:dyDescent="0.25">
      <c r="A41" s="2" t="s">
        <v>644</v>
      </c>
      <c r="B41" s="2" t="s">
        <v>645</v>
      </c>
      <c r="C41" s="2">
        <v>205</v>
      </c>
      <c r="D41" s="2" t="s">
        <v>31</v>
      </c>
      <c r="E41" s="2">
        <v>188.8</v>
      </c>
      <c r="F41" s="19">
        <f t="shared" si="1"/>
        <v>38704</v>
      </c>
    </row>
    <row r="42" spans="1:6" ht="30" x14ac:dyDescent="0.25">
      <c r="A42" s="2" t="s">
        <v>646</v>
      </c>
      <c r="B42" s="2" t="s">
        <v>647</v>
      </c>
      <c r="C42" s="2">
        <v>2446</v>
      </c>
      <c r="D42" s="2" t="s">
        <v>31</v>
      </c>
      <c r="E42" s="2">
        <v>26.55</v>
      </c>
      <c r="F42" s="19">
        <f t="shared" si="1"/>
        <v>64941.3</v>
      </c>
    </row>
    <row r="43" spans="1:6" ht="30" x14ac:dyDescent="0.25">
      <c r="A43" s="2" t="s">
        <v>2061</v>
      </c>
      <c r="B43" s="2" t="s">
        <v>2062</v>
      </c>
      <c r="C43" s="2">
        <v>2935</v>
      </c>
      <c r="D43" s="2" t="s">
        <v>31</v>
      </c>
      <c r="E43" s="2">
        <v>23.4</v>
      </c>
      <c r="F43" s="19">
        <f t="shared" si="1"/>
        <v>68679</v>
      </c>
    </row>
    <row r="44" spans="1:6" ht="30" x14ac:dyDescent="0.25">
      <c r="A44" s="2" t="s">
        <v>648</v>
      </c>
      <c r="B44" s="2" t="s">
        <v>649</v>
      </c>
      <c r="C44" s="2">
        <v>178</v>
      </c>
      <c r="D44" s="2" t="s">
        <v>31</v>
      </c>
      <c r="E44" s="2">
        <v>25</v>
      </c>
      <c r="F44" s="19">
        <f t="shared" si="1"/>
        <v>4450</v>
      </c>
    </row>
    <row r="45" spans="1:6" ht="30" x14ac:dyDescent="0.25">
      <c r="A45" s="2" t="s">
        <v>650</v>
      </c>
      <c r="B45" s="2" t="s">
        <v>651</v>
      </c>
      <c r="C45" s="2">
        <v>28</v>
      </c>
      <c r="D45" s="2" t="s">
        <v>355</v>
      </c>
      <c r="E45" s="2">
        <v>379.96</v>
      </c>
      <c r="F45" s="19">
        <f t="shared" si="1"/>
        <v>10638.88</v>
      </c>
    </row>
    <row r="46" spans="1:6" ht="30" x14ac:dyDescent="0.25">
      <c r="A46" s="2" t="s">
        <v>652</v>
      </c>
      <c r="B46" s="2" t="s">
        <v>653</v>
      </c>
      <c r="C46" s="2">
        <v>36400</v>
      </c>
      <c r="D46" s="2" t="s">
        <v>31</v>
      </c>
      <c r="E46" s="2">
        <v>7.3159999999999998</v>
      </c>
      <c r="F46" s="19">
        <f t="shared" si="1"/>
        <v>266302.39999999997</v>
      </c>
    </row>
    <row r="47" spans="1:6" ht="30" x14ac:dyDescent="0.25">
      <c r="A47" s="2" t="s">
        <v>654</v>
      </c>
      <c r="B47" s="2" t="s">
        <v>655</v>
      </c>
      <c r="C47" s="2">
        <v>24680</v>
      </c>
      <c r="D47" s="2" t="s">
        <v>31</v>
      </c>
      <c r="E47" s="2">
        <v>8.6376000000000008</v>
      </c>
      <c r="F47" s="19">
        <f t="shared" si="1"/>
        <v>213175.96800000002</v>
      </c>
    </row>
    <row r="48" spans="1:6" ht="30" x14ac:dyDescent="0.25">
      <c r="A48" s="2" t="s">
        <v>656</v>
      </c>
      <c r="B48" s="2" t="s">
        <v>657</v>
      </c>
      <c r="C48" s="2">
        <v>0</v>
      </c>
      <c r="D48" s="2" t="s">
        <v>31</v>
      </c>
      <c r="E48" s="2">
        <v>10.6082</v>
      </c>
      <c r="F48" s="19">
        <f t="shared" si="1"/>
        <v>0</v>
      </c>
    </row>
    <row r="49" spans="1:6" ht="30" x14ac:dyDescent="0.25">
      <c r="A49" s="2" t="s">
        <v>658</v>
      </c>
      <c r="B49" s="2" t="s">
        <v>659</v>
      </c>
      <c r="C49" s="2">
        <v>4712</v>
      </c>
      <c r="D49" s="2" t="s">
        <v>31</v>
      </c>
      <c r="E49" s="2">
        <v>23.6</v>
      </c>
      <c r="F49" s="19">
        <f t="shared" si="1"/>
        <v>111203.20000000001</v>
      </c>
    </row>
    <row r="50" spans="1:6" ht="30" x14ac:dyDescent="0.25">
      <c r="A50" s="2" t="s">
        <v>660</v>
      </c>
      <c r="B50" s="2" t="s">
        <v>661</v>
      </c>
      <c r="C50" s="2">
        <v>27580</v>
      </c>
      <c r="D50" s="2" t="s">
        <v>31</v>
      </c>
      <c r="E50" s="2">
        <v>13.581799999999999</v>
      </c>
      <c r="F50" s="19">
        <f t="shared" si="1"/>
        <v>374586.04399999999</v>
      </c>
    </row>
    <row r="51" spans="1:6" ht="45" x14ac:dyDescent="0.25">
      <c r="A51" s="2" t="s">
        <v>662</v>
      </c>
      <c r="B51" s="2" t="s">
        <v>663</v>
      </c>
      <c r="C51" s="2">
        <v>30540</v>
      </c>
      <c r="D51" s="2" t="s">
        <v>31</v>
      </c>
      <c r="E51" s="2">
        <v>63.472200000000001</v>
      </c>
      <c r="F51" s="19">
        <f t="shared" si="1"/>
        <v>1938440.9880000001</v>
      </c>
    </row>
    <row r="52" spans="1:6" ht="45" x14ac:dyDescent="0.25">
      <c r="A52" s="2" t="s">
        <v>2063</v>
      </c>
      <c r="B52" s="2" t="s">
        <v>2064</v>
      </c>
      <c r="C52" s="2">
        <v>19600</v>
      </c>
      <c r="D52" s="2" t="s">
        <v>31</v>
      </c>
      <c r="E52" s="2">
        <v>35.03</v>
      </c>
      <c r="F52" s="19">
        <f t="shared" si="1"/>
        <v>686588</v>
      </c>
    </row>
    <row r="53" spans="1:6" ht="45" x14ac:dyDescent="0.25">
      <c r="A53" s="2" t="s">
        <v>664</v>
      </c>
      <c r="B53" s="2" t="s">
        <v>665</v>
      </c>
      <c r="C53" s="2">
        <v>100</v>
      </c>
      <c r="D53" s="2" t="s">
        <v>82</v>
      </c>
      <c r="E53" s="2">
        <v>552.00400000000002</v>
      </c>
      <c r="F53" s="19">
        <f t="shared" si="1"/>
        <v>55200.4</v>
      </c>
    </row>
    <row r="54" spans="1:6" ht="30" x14ac:dyDescent="0.25">
      <c r="A54" s="2" t="s">
        <v>666</v>
      </c>
      <c r="B54" s="2" t="s">
        <v>667</v>
      </c>
      <c r="C54" s="2">
        <v>798</v>
      </c>
      <c r="D54" s="2" t="s">
        <v>668</v>
      </c>
      <c r="E54" s="2">
        <v>434.83</v>
      </c>
      <c r="F54" s="19">
        <f t="shared" si="1"/>
        <v>346994.33999999997</v>
      </c>
    </row>
    <row r="55" spans="1:6" ht="30" x14ac:dyDescent="0.25">
      <c r="A55" s="2" t="s">
        <v>669</v>
      </c>
      <c r="B55" s="2" t="s">
        <v>670</v>
      </c>
      <c r="C55" s="2">
        <v>4</v>
      </c>
      <c r="D55" s="2" t="s">
        <v>31</v>
      </c>
      <c r="E55" s="2">
        <v>53.926000000000002</v>
      </c>
      <c r="F55" s="19">
        <f t="shared" si="1"/>
        <v>215.70400000000001</v>
      </c>
    </row>
    <row r="56" spans="1:6" ht="30" x14ac:dyDescent="0.25">
      <c r="A56" s="2" t="s">
        <v>671</v>
      </c>
      <c r="B56" s="2" t="s">
        <v>672</v>
      </c>
      <c r="C56" s="2">
        <v>97</v>
      </c>
      <c r="D56" s="2" t="s">
        <v>673</v>
      </c>
      <c r="E56" s="2">
        <v>129.09200000000001</v>
      </c>
      <c r="F56" s="19">
        <f t="shared" si="1"/>
        <v>12521.924000000001</v>
      </c>
    </row>
    <row r="57" spans="1:6" ht="30" x14ac:dyDescent="0.25">
      <c r="A57" s="2" t="s">
        <v>674</v>
      </c>
      <c r="B57" s="2" t="s">
        <v>675</v>
      </c>
      <c r="C57" s="2">
        <v>4248</v>
      </c>
      <c r="D57" s="2" t="s">
        <v>676</v>
      </c>
      <c r="E57" s="2">
        <v>63.979599999999998</v>
      </c>
      <c r="F57" s="19">
        <f t="shared" si="1"/>
        <v>271785.34080000001</v>
      </c>
    </row>
    <row r="58" spans="1:6" ht="30" x14ac:dyDescent="0.25">
      <c r="A58" s="2" t="s">
        <v>677</v>
      </c>
      <c r="B58" s="2" t="s">
        <v>678</v>
      </c>
      <c r="C58" s="2">
        <v>7676</v>
      </c>
      <c r="D58" s="2" t="s">
        <v>31</v>
      </c>
      <c r="E58" s="2">
        <v>78.965599999999995</v>
      </c>
      <c r="F58" s="19">
        <f t="shared" si="1"/>
        <v>606139.94559999998</v>
      </c>
    </row>
    <row r="59" spans="1:6" ht="30" x14ac:dyDescent="0.25">
      <c r="A59" s="2" t="s">
        <v>679</v>
      </c>
      <c r="B59" s="2" t="s">
        <v>680</v>
      </c>
      <c r="C59" s="2">
        <v>2230</v>
      </c>
      <c r="D59" s="2" t="s">
        <v>31</v>
      </c>
      <c r="E59" s="2">
        <v>80.004000000000005</v>
      </c>
      <c r="F59" s="19">
        <f t="shared" si="1"/>
        <v>178408.92</v>
      </c>
    </row>
    <row r="60" spans="1:6" ht="30" x14ac:dyDescent="0.25">
      <c r="A60" s="2" t="s">
        <v>681</v>
      </c>
      <c r="B60" s="2" t="s">
        <v>682</v>
      </c>
      <c r="C60" s="2">
        <v>687</v>
      </c>
      <c r="D60" s="2" t="s">
        <v>31</v>
      </c>
      <c r="E60" s="2">
        <v>214.70099999999999</v>
      </c>
      <c r="F60" s="19">
        <f t="shared" si="1"/>
        <v>147499.587</v>
      </c>
    </row>
    <row r="61" spans="1:6" x14ac:dyDescent="0.25">
      <c r="A61" s="2"/>
      <c r="B61" s="2"/>
      <c r="C61" s="2"/>
      <c r="D61" s="2"/>
      <c r="E61" s="2"/>
      <c r="F61" s="22">
        <f>SUM(F39:F60)</f>
        <v>5431471.3902000003</v>
      </c>
    </row>
    <row r="66" spans="1:6" x14ac:dyDescent="0.25">
      <c r="A66" s="2"/>
      <c r="B66" s="2"/>
      <c r="C66" s="2"/>
      <c r="D66" s="2"/>
      <c r="E66" s="2"/>
      <c r="F66" s="2"/>
    </row>
    <row r="67" spans="1:6" ht="15.75" x14ac:dyDescent="0.25">
      <c r="A67" s="17" t="s">
        <v>20</v>
      </c>
      <c r="B67" s="17"/>
      <c r="C67" s="17"/>
      <c r="D67" s="17"/>
      <c r="E67" s="17"/>
      <c r="F67" s="17"/>
    </row>
    <row r="68" spans="1:6" ht="15.75" x14ac:dyDescent="0.25">
      <c r="A68" s="17" t="s">
        <v>1</v>
      </c>
      <c r="B68" s="17"/>
      <c r="C68" s="17"/>
      <c r="D68" s="17"/>
      <c r="E68" s="17"/>
      <c r="F68" s="17"/>
    </row>
    <row r="69" spans="1:6" ht="15.75" x14ac:dyDescent="0.25">
      <c r="A69" s="17" t="s">
        <v>21</v>
      </c>
      <c r="B69" s="17"/>
      <c r="C69" s="17"/>
      <c r="D69" s="17"/>
      <c r="E69" s="17"/>
      <c r="F69" s="17"/>
    </row>
    <row r="70" spans="1:6" ht="15.75" x14ac:dyDescent="0.25">
      <c r="A70" s="18" t="s">
        <v>2464</v>
      </c>
      <c r="B70" s="18"/>
      <c r="C70" s="18"/>
      <c r="D70" s="18"/>
      <c r="E70" s="18"/>
      <c r="F70" s="18"/>
    </row>
    <row r="71" spans="1:6" ht="15.75" x14ac:dyDescent="0.25">
      <c r="A71" s="17" t="s">
        <v>2480</v>
      </c>
      <c r="B71" s="17"/>
      <c r="C71" s="17"/>
      <c r="D71" s="17"/>
      <c r="E71" s="17"/>
      <c r="F71" s="17"/>
    </row>
    <row r="72" spans="1:6" ht="30" x14ac:dyDescent="0.25">
      <c r="A72" s="19" t="s">
        <v>24</v>
      </c>
      <c r="B72" s="19" t="s">
        <v>25</v>
      </c>
      <c r="C72" s="27" t="s">
        <v>2444</v>
      </c>
      <c r="D72" s="19" t="s">
        <v>27</v>
      </c>
      <c r="E72" s="19" t="s">
        <v>28</v>
      </c>
      <c r="F72" s="19" t="s">
        <v>8</v>
      </c>
    </row>
    <row r="73" spans="1:6" ht="26.25" x14ac:dyDescent="0.25">
      <c r="A73" s="21" t="s">
        <v>2059</v>
      </c>
      <c r="B73" s="21" t="s">
        <v>2060</v>
      </c>
      <c r="C73" s="2">
        <v>30</v>
      </c>
      <c r="D73" s="2" t="s">
        <v>31</v>
      </c>
      <c r="E73" s="19">
        <v>842.52</v>
      </c>
      <c r="F73" s="19">
        <f>C73*E73</f>
        <v>25275.599999999999</v>
      </c>
    </row>
    <row r="74" spans="1:6" ht="30" x14ac:dyDescent="0.25">
      <c r="A74" s="2" t="s">
        <v>642</v>
      </c>
      <c r="B74" s="2" t="s">
        <v>643</v>
      </c>
      <c r="C74" s="2">
        <v>88</v>
      </c>
      <c r="D74" s="2" t="s">
        <v>31</v>
      </c>
      <c r="E74" s="2">
        <v>89.998599999999996</v>
      </c>
      <c r="F74" s="19">
        <f t="shared" ref="F74:F93" si="2">C74*E74</f>
        <v>7919.8768</v>
      </c>
    </row>
    <row r="75" spans="1:6" ht="30" x14ac:dyDescent="0.25">
      <c r="A75" s="2" t="s">
        <v>644</v>
      </c>
      <c r="B75" s="2" t="s">
        <v>645</v>
      </c>
      <c r="C75" s="2">
        <v>205</v>
      </c>
      <c r="D75" s="2" t="s">
        <v>31</v>
      </c>
      <c r="E75" s="2">
        <v>188.8</v>
      </c>
      <c r="F75" s="19">
        <f t="shared" si="2"/>
        <v>38704</v>
      </c>
    </row>
    <row r="76" spans="1:6" ht="30" x14ac:dyDescent="0.25">
      <c r="A76" s="2" t="s">
        <v>646</v>
      </c>
      <c r="B76" s="2" t="s">
        <v>647</v>
      </c>
      <c r="C76" s="2">
        <v>1902</v>
      </c>
      <c r="D76" s="2" t="s">
        <v>31</v>
      </c>
      <c r="E76" s="2">
        <v>26.55</v>
      </c>
      <c r="F76" s="19">
        <f t="shared" si="2"/>
        <v>50498.1</v>
      </c>
    </row>
    <row r="77" spans="1:6" ht="30" x14ac:dyDescent="0.25">
      <c r="A77" s="2" t="s">
        <v>2061</v>
      </c>
      <c r="B77" s="2" t="s">
        <v>2062</v>
      </c>
      <c r="C77" s="2">
        <v>2311</v>
      </c>
      <c r="D77" s="2" t="s">
        <v>31</v>
      </c>
      <c r="E77" s="2">
        <v>23.4</v>
      </c>
      <c r="F77" s="19">
        <f t="shared" si="2"/>
        <v>54077.399999999994</v>
      </c>
    </row>
    <row r="78" spans="1:6" ht="30" x14ac:dyDescent="0.25">
      <c r="A78" s="2" t="s">
        <v>648</v>
      </c>
      <c r="B78" s="2" t="s">
        <v>649</v>
      </c>
      <c r="C78" s="2">
        <v>178</v>
      </c>
      <c r="D78" s="2" t="s">
        <v>31</v>
      </c>
      <c r="E78" s="2">
        <v>25</v>
      </c>
      <c r="F78" s="19">
        <f t="shared" si="2"/>
        <v>4450</v>
      </c>
    </row>
    <row r="79" spans="1:6" ht="30" x14ac:dyDescent="0.25">
      <c r="A79" s="2" t="s">
        <v>650</v>
      </c>
      <c r="B79" s="2" t="s">
        <v>651</v>
      </c>
      <c r="C79" s="2">
        <v>24</v>
      </c>
      <c r="D79" s="2" t="s">
        <v>355</v>
      </c>
      <c r="E79" s="2">
        <v>379.96</v>
      </c>
      <c r="F79" s="19">
        <f t="shared" si="2"/>
        <v>9119.0399999999991</v>
      </c>
    </row>
    <row r="80" spans="1:6" ht="30" x14ac:dyDescent="0.25">
      <c r="A80" s="2" t="s">
        <v>652</v>
      </c>
      <c r="B80" s="2" t="s">
        <v>653</v>
      </c>
      <c r="C80" s="2">
        <v>36299</v>
      </c>
      <c r="D80" s="2" t="s">
        <v>31</v>
      </c>
      <c r="E80" s="2">
        <v>7.3159999999999998</v>
      </c>
      <c r="F80" s="19">
        <f t="shared" si="2"/>
        <v>265563.484</v>
      </c>
    </row>
    <row r="81" spans="1:6" ht="30" x14ac:dyDescent="0.25">
      <c r="A81" s="2" t="s">
        <v>654</v>
      </c>
      <c r="B81" s="2" t="s">
        <v>655</v>
      </c>
      <c r="C81" s="2">
        <v>19984</v>
      </c>
      <c r="D81" s="2" t="s">
        <v>31</v>
      </c>
      <c r="E81" s="2">
        <v>8.6376000000000008</v>
      </c>
      <c r="F81" s="19">
        <f t="shared" si="2"/>
        <v>172613.79840000003</v>
      </c>
    </row>
    <row r="82" spans="1:6" ht="30" x14ac:dyDescent="0.25">
      <c r="A82" s="2" t="s">
        <v>660</v>
      </c>
      <c r="B82" s="2" t="s">
        <v>661</v>
      </c>
      <c r="C82" s="2">
        <v>15988</v>
      </c>
      <c r="D82" s="2" t="s">
        <v>31</v>
      </c>
      <c r="E82" s="2">
        <v>13.581799999999999</v>
      </c>
      <c r="F82" s="19">
        <f t="shared" si="2"/>
        <v>217145.81839999999</v>
      </c>
    </row>
    <row r="83" spans="1:6" ht="45" x14ac:dyDescent="0.25">
      <c r="A83" s="2" t="s">
        <v>662</v>
      </c>
      <c r="B83" s="2" t="s">
        <v>663</v>
      </c>
      <c r="C83" s="2">
        <v>19260</v>
      </c>
      <c r="D83" s="2" t="s">
        <v>31</v>
      </c>
      <c r="E83" s="2">
        <v>63.472200000000001</v>
      </c>
      <c r="F83" s="19">
        <f t="shared" si="2"/>
        <v>1222474.5719999999</v>
      </c>
    </row>
    <row r="84" spans="1:6" ht="45" x14ac:dyDescent="0.25">
      <c r="A84" s="2" t="s">
        <v>2063</v>
      </c>
      <c r="B84" s="2" t="s">
        <v>2064</v>
      </c>
      <c r="C84" s="2">
        <v>15040</v>
      </c>
      <c r="D84" s="2" t="s">
        <v>31</v>
      </c>
      <c r="E84" s="2">
        <v>35.03</v>
      </c>
      <c r="F84" s="19">
        <f t="shared" si="2"/>
        <v>526851.20000000007</v>
      </c>
    </row>
    <row r="85" spans="1:6" ht="45" x14ac:dyDescent="0.25">
      <c r="A85" s="2" t="s">
        <v>664</v>
      </c>
      <c r="B85" s="2" t="s">
        <v>665</v>
      </c>
      <c r="C85" s="2">
        <v>100</v>
      </c>
      <c r="D85" s="2" t="s">
        <v>82</v>
      </c>
      <c r="E85" s="2">
        <v>552.00400000000002</v>
      </c>
      <c r="F85" s="19">
        <f t="shared" si="2"/>
        <v>55200.4</v>
      </c>
    </row>
    <row r="86" spans="1:6" ht="30" x14ac:dyDescent="0.25">
      <c r="A86" s="2" t="s">
        <v>666</v>
      </c>
      <c r="B86" s="2" t="s">
        <v>667</v>
      </c>
      <c r="C86" s="2">
        <v>645</v>
      </c>
      <c r="D86" s="2" t="s">
        <v>668</v>
      </c>
      <c r="E86" s="2">
        <v>434.83</v>
      </c>
      <c r="F86" s="19">
        <f t="shared" si="2"/>
        <v>280465.34999999998</v>
      </c>
    </row>
    <row r="87" spans="1:6" ht="30" x14ac:dyDescent="0.25">
      <c r="A87" s="2" t="s">
        <v>669</v>
      </c>
      <c r="B87" s="2" t="s">
        <v>670</v>
      </c>
      <c r="C87" s="2">
        <v>600</v>
      </c>
      <c r="D87" s="2" t="s">
        <v>31</v>
      </c>
      <c r="E87" s="2">
        <v>53.926000000000002</v>
      </c>
      <c r="F87" s="19">
        <f t="shared" si="2"/>
        <v>32355.600000000002</v>
      </c>
    </row>
    <row r="88" spans="1:6" ht="30" x14ac:dyDescent="0.25">
      <c r="A88" s="2" t="s">
        <v>671</v>
      </c>
      <c r="B88" s="2" t="s">
        <v>672</v>
      </c>
      <c r="C88" s="2">
        <v>40</v>
      </c>
      <c r="D88" s="2" t="s">
        <v>673</v>
      </c>
      <c r="E88" s="2">
        <v>129.09200000000001</v>
      </c>
      <c r="F88" s="19">
        <f t="shared" si="2"/>
        <v>5163.68</v>
      </c>
    </row>
    <row r="89" spans="1:6" ht="30" x14ac:dyDescent="0.25">
      <c r="A89" s="2" t="s">
        <v>2481</v>
      </c>
      <c r="B89" s="2" t="s">
        <v>2482</v>
      </c>
      <c r="C89" s="2">
        <v>588</v>
      </c>
      <c r="D89" s="2" t="s">
        <v>31</v>
      </c>
      <c r="E89" s="2">
        <v>62</v>
      </c>
      <c r="F89" s="19">
        <f>C89*E89</f>
        <v>36456</v>
      </c>
    </row>
    <row r="90" spans="1:6" ht="30" x14ac:dyDescent="0.25">
      <c r="A90" s="2" t="s">
        <v>674</v>
      </c>
      <c r="B90" s="2" t="s">
        <v>675</v>
      </c>
      <c r="C90" s="2">
        <v>3986</v>
      </c>
      <c r="D90" s="2" t="s">
        <v>676</v>
      </c>
      <c r="E90" s="2">
        <v>63.979599999999998</v>
      </c>
      <c r="F90" s="19">
        <f t="shared" si="2"/>
        <v>255022.6856</v>
      </c>
    </row>
    <row r="91" spans="1:6" ht="30" x14ac:dyDescent="0.25">
      <c r="A91" s="2" t="s">
        <v>677</v>
      </c>
      <c r="B91" s="2" t="s">
        <v>678</v>
      </c>
      <c r="C91" s="2">
        <v>6972</v>
      </c>
      <c r="D91" s="2" t="s">
        <v>31</v>
      </c>
      <c r="E91" s="2">
        <v>78.965599999999995</v>
      </c>
      <c r="F91" s="19">
        <f t="shared" si="2"/>
        <v>550548.16319999995</v>
      </c>
    </row>
    <row r="92" spans="1:6" ht="30" x14ac:dyDescent="0.25">
      <c r="A92" s="2" t="s">
        <v>679</v>
      </c>
      <c r="B92" s="2" t="s">
        <v>680</v>
      </c>
      <c r="C92" s="2">
        <v>1801</v>
      </c>
      <c r="D92" s="2" t="s">
        <v>31</v>
      </c>
      <c r="E92" s="2">
        <v>80.004000000000005</v>
      </c>
      <c r="F92" s="19">
        <f t="shared" si="2"/>
        <v>144087.204</v>
      </c>
    </row>
    <row r="93" spans="1:6" ht="30" x14ac:dyDescent="0.25">
      <c r="A93" s="2" t="s">
        <v>681</v>
      </c>
      <c r="B93" s="2" t="s">
        <v>682</v>
      </c>
      <c r="C93" s="2">
        <v>629</v>
      </c>
      <c r="D93" s="2" t="s">
        <v>31</v>
      </c>
      <c r="E93" s="2">
        <v>214.70099999999999</v>
      </c>
      <c r="F93" s="19">
        <f t="shared" si="2"/>
        <v>135046.929</v>
      </c>
    </row>
    <row r="94" spans="1:6" x14ac:dyDescent="0.25">
      <c r="A94" s="2"/>
      <c r="B94" s="2"/>
      <c r="C94" s="2"/>
      <c r="D94" s="2"/>
      <c r="E94" s="2"/>
      <c r="F94" s="22">
        <f>SUM(F73:F93)</f>
        <v>4089038.9013999999</v>
      </c>
    </row>
  </sheetData>
  <mergeCells count="15">
    <mergeCell ref="A69:F69"/>
    <mergeCell ref="A70:F70"/>
    <mergeCell ref="A71:F71"/>
    <mergeCell ref="A34:F34"/>
    <mergeCell ref="A35:F35"/>
    <mergeCell ref="A36:F36"/>
    <mergeCell ref="A37:F37"/>
    <mergeCell ref="A67:F67"/>
    <mergeCell ref="A68:F68"/>
    <mergeCell ref="A2:F2"/>
    <mergeCell ref="A3:F3"/>
    <mergeCell ref="A4:F4"/>
    <mergeCell ref="A5:F5"/>
    <mergeCell ref="A6:F6"/>
    <mergeCell ref="A33:F33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view="pageLayout" topLeftCell="A22" zoomScaleNormal="100" workbookViewId="0">
      <selection activeCell="G6" sqref="G6"/>
    </sheetView>
  </sheetViews>
  <sheetFormatPr baseColWidth="10" defaultRowHeight="15" x14ac:dyDescent="0.25"/>
  <cols>
    <col min="1" max="1" width="9.7109375" bestFit="1" customWidth="1"/>
    <col min="2" max="2" width="18.85546875" customWidth="1"/>
    <col min="4" max="4" width="10.5703125" customWidth="1"/>
    <col min="5" max="5" width="10.28515625" customWidth="1"/>
    <col min="6" max="6" width="17.140625" bestFit="1" customWidth="1"/>
  </cols>
  <sheetData>
    <row r="1" spans="1:6" ht="15.75" x14ac:dyDescent="0.25">
      <c r="A1" s="17" t="s">
        <v>20</v>
      </c>
      <c r="B1" s="17"/>
      <c r="C1" s="17"/>
      <c r="D1" s="17"/>
      <c r="E1" s="17"/>
      <c r="F1" s="17"/>
    </row>
    <row r="2" spans="1:6" ht="15.75" x14ac:dyDescent="0.25">
      <c r="A2" s="17" t="s">
        <v>1</v>
      </c>
      <c r="B2" s="17"/>
      <c r="C2" s="17"/>
      <c r="D2" s="17"/>
      <c r="E2" s="17"/>
      <c r="F2" s="17"/>
    </row>
    <row r="3" spans="1:6" ht="15.75" x14ac:dyDescent="0.25">
      <c r="A3" s="17" t="s">
        <v>21</v>
      </c>
      <c r="B3" s="17"/>
      <c r="C3" s="17"/>
      <c r="D3" s="17"/>
      <c r="E3" s="17"/>
      <c r="F3" s="17"/>
    </row>
    <row r="4" spans="1:6" ht="15.75" x14ac:dyDescent="0.25">
      <c r="A4" s="18" t="s">
        <v>22</v>
      </c>
      <c r="B4" s="18"/>
      <c r="C4" s="18"/>
      <c r="D4" s="18"/>
      <c r="E4" s="18"/>
      <c r="F4" s="18"/>
    </row>
    <row r="5" spans="1:6" ht="15.75" x14ac:dyDescent="0.25">
      <c r="A5" s="50" t="s">
        <v>683</v>
      </c>
      <c r="B5" s="50"/>
      <c r="C5" s="50"/>
      <c r="D5" s="50"/>
      <c r="E5" s="50"/>
      <c r="F5" s="50"/>
    </row>
    <row r="6" spans="1:6" ht="30" x14ac:dyDescent="0.25">
      <c r="A6" s="38" t="s">
        <v>24</v>
      </c>
      <c r="B6" s="39" t="s">
        <v>25</v>
      </c>
      <c r="C6" s="40" t="s">
        <v>26</v>
      </c>
      <c r="D6" s="39" t="s">
        <v>27</v>
      </c>
      <c r="E6" s="39" t="s">
        <v>28</v>
      </c>
      <c r="F6" s="41" t="s">
        <v>8</v>
      </c>
    </row>
    <row r="7" spans="1:6" ht="60" x14ac:dyDescent="0.25">
      <c r="A7" s="42" t="s">
        <v>684</v>
      </c>
      <c r="B7" s="43" t="s">
        <v>685</v>
      </c>
      <c r="C7" s="43">
        <v>312</v>
      </c>
      <c r="D7" s="43" t="s">
        <v>153</v>
      </c>
      <c r="E7" s="43">
        <v>250</v>
      </c>
      <c r="F7" s="51">
        <f t="shared" ref="F7:F70" si="0">C7*E7</f>
        <v>78000</v>
      </c>
    </row>
    <row r="8" spans="1:6" ht="30" x14ac:dyDescent="0.25">
      <c r="A8" s="42" t="s">
        <v>686</v>
      </c>
      <c r="B8" s="43" t="s">
        <v>687</v>
      </c>
      <c r="C8" s="43">
        <v>144</v>
      </c>
      <c r="D8" s="43" t="s">
        <v>355</v>
      </c>
      <c r="E8" s="43">
        <v>560</v>
      </c>
      <c r="F8" s="51">
        <f t="shared" si="0"/>
        <v>80640</v>
      </c>
    </row>
    <row r="9" spans="1:6" ht="60" x14ac:dyDescent="0.25">
      <c r="A9" s="42" t="s">
        <v>688</v>
      </c>
      <c r="B9" s="43" t="s">
        <v>689</v>
      </c>
      <c r="C9" s="43">
        <v>144</v>
      </c>
      <c r="D9" s="43" t="s">
        <v>690</v>
      </c>
      <c r="E9" s="43">
        <v>416</v>
      </c>
      <c r="F9" s="51">
        <f t="shared" si="0"/>
        <v>59904</v>
      </c>
    </row>
    <row r="10" spans="1:6" ht="30" x14ac:dyDescent="0.25">
      <c r="A10" s="42" t="s">
        <v>691</v>
      </c>
      <c r="B10" s="43" t="s">
        <v>692</v>
      </c>
      <c r="C10" s="43">
        <v>184</v>
      </c>
      <c r="D10" s="43" t="s">
        <v>355</v>
      </c>
      <c r="E10" s="43">
        <v>192</v>
      </c>
      <c r="F10" s="51">
        <f t="shared" si="0"/>
        <v>35328</v>
      </c>
    </row>
    <row r="11" spans="1:6" ht="30" x14ac:dyDescent="0.25">
      <c r="A11" s="42" t="s">
        <v>693</v>
      </c>
      <c r="B11" s="43" t="s">
        <v>694</v>
      </c>
      <c r="C11" s="43">
        <v>52</v>
      </c>
      <c r="D11" s="43" t="s">
        <v>153</v>
      </c>
      <c r="E11" s="43">
        <v>60.8</v>
      </c>
      <c r="F11" s="51">
        <f t="shared" si="0"/>
        <v>3161.6</v>
      </c>
    </row>
    <row r="12" spans="1:6" ht="30" x14ac:dyDescent="0.25">
      <c r="A12" s="42" t="s">
        <v>695</v>
      </c>
      <c r="B12" s="43" t="s">
        <v>696</v>
      </c>
      <c r="C12" s="43">
        <v>1000</v>
      </c>
      <c r="D12" s="43" t="s">
        <v>31</v>
      </c>
      <c r="E12" s="43">
        <v>1</v>
      </c>
      <c r="F12" s="51">
        <f t="shared" si="0"/>
        <v>1000</v>
      </c>
    </row>
    <row r="13" spans="1:6" ht="30" x14ac:dyDescent="0.25">
      <c r="A13" s="42" t="s">
        <v>697</v>
      </c>
      <c r="B13" s="43" t="s">
        <v>698</v>
      </c>
      <c r="C13" s="43">
        <v>141</v>
      </c>
      <c r="D13" s="43" t="s">
        <v>153</v>
      </c>
      <c r="E13" s="43">
        <v>465.3</v>
      </c>
      <c r="F13" s="51">
        <f t="shared" si="0"/>
        <v>65607.3</v>
      </c>
    </row>
    <row r="14" spans="1:6" ht="30" x14ac:dyDescent="0.25">
      <c r="A14" s="42" t="s">
        <v>699</v>
      </c>
      <c r="B14" s="43" t="s">
        <v>700</v>
      </c>
      <c r="C14" s="43">
        <v>218</v>
      </c>
      <c r="D14" s="43" t="s">
        <v>31</v>
      </c>
      <c r="E14" s="43">
        <v>510</v>
      </c>
      <c r="F14" s="51">
        <f t="shared" si="0"/>
        <v>111180</v>
      </c>
    </row>
    <row r="15" spans="1:6" ht="30" x14ac:dyDescent="0.25">
      <c r="A15" s="42" t="s">
        <v>701</v>
      </c>
      <c r="B15" s="43" t="s">
        <v>702</v>
      </c>
      <c r="C15" s="43">
        <v>1200</v>
      </c>
      <c r="D15" s="43" t="s">
        <v>31</v>
      </c>
      <c r="E15" s="43">
        <v>0.3</v>
      </c>
      <c r="F15" s="51">
        <f t="shared" si="0"/>
        <v>360</v>
      </c>
    </row>
    <row r="16" spans="1:6" ht="30" x14ac:dyDescent="0.25">
      <c r="A16" s="42" t="s">
        <v>703</v>
      </c>
      <c r="B16" s="43" t="s">
        <v>704</v>
      </c>
      <c r="C16" s="43">
        <v>25</v>
      </c>
      <c r="D16" s="43" t="s">
        <v>355</v>
      </c>
      <c r="E16" s="43">
        <v>514</v>
      </c>
      <c r="F16" s="51">
        <f t="shared" si="0"/>
        <v>12850</v>
      </c>
    </row>
    <row r="17" spans="1:6" ht="30" x14ac:dyDescent="0.25">
      <c r="A17" s="42" t="s">
        <v>705</v>
      </c>
      <c r="B17" s="43" t="s">
        <v>706</v>
      </c>
      <c r="C17" s="43">
        <v>313</v>
      </c>
      <c r="D17" s="43" t="s">
        <v>707</v>
      </c>
      <c r="E17" s="43">
        <v>1470</v>
      </c>
      <c r="F17" s="51">
        <f t="shared" si="0"/>
        <v>460110</v>
      </c>
    </row>
    <row r="18" spans="1:6" ht="45" x14ac:dyDescent="0.25">
      <c r="A18" s="42" t="s">
        <v>708</v>
      </c>
      <c r="B18" s="43" t="s">
        <v>709</v>
      </c>
      <c r="C18" s="43">
        <v>645</v>
      </c>
      <c r="D18" s="43" t="s">
        <v>31</v>
      </c>
      <c r="E18" s="43">
        <v>1720</v>
      </c>
      <c r="F18" s="51">
        <f t="shared" si="0"/>
        <v>1109400</v>
      </c>
    </row>
    <row r="19" spans="1:6" ht="30" x14ac:dyDescent="0.25">
      <c r="A19" s="42" t="s">
        <v>710</v>
      </c>
      <c r="B19" s="43" t="s">
        <v>711</v>
      </c>
      <c r="C19" s="43">
        <v>260</v>
      </c>
      <c r="D19" s="43" t="s">
        <v>707</v>
      </c>
      <c r="E19" s="43">
        <v>2200</v>
      </c>
      <c r="F19" s="51">
        <f t="shared" si="0"/>
        <v>572000</v>
      </c>
    </row>
    <row r="20" spans="1:6" ht="30" x14ac:dyDescent="0.25">
      <c r="A20" s="42" t="s">
        <v>712</v>
      </c>
      <c r="B20" s="43" t="s">
        <v>713</v>
      </c>
      <c r="C20" s="43">
        <v>413</v>
      </c>
      <c r="D20" s="43" t="s">
        <v>707</v>
      </c>
      <c r="E20" s="43">
        <v>1706</v>
      </c>
      <c r="F20" s="51">
        <f t="shared" si="0"/>
        <v>704578</v>
      </c>
    </row>
    <row r="21" spans="1:6" ht="30" x14ac:dyDescent="0.25">
      <c r="A21" s="42" t="s">
        <v>714</v>
      </c>
      <c r="B21" s="43" t="s">
        <v>715</v>
      </c>
      <c r="C21" s="43">
        <v>1</v>
      </c>
      <c r="D21" s="43" t="s">
        <v>31</v>
      </c>
      <c r="E21" s="43">
        <v>2160</v>
      </c>
      <c r="F21" s="51">
        <f t="shared" si="0"/>
        <v>2160</v>
      </c>
    </row>
    <row r="22" spans="1:6" ht="30" x14ac:dyDescent="0.25">
      <c r="A22" s="42" t="s">
        <v>716</v>
      </c>
      <c r="B22" s="43" t="s">
        <v>717</v>
      </c>
      <c r="C22" s="43">
        <v>300</v>
      </c>
      <c r="D22" s="43" t="s">
        <v>153</v>
      </c>
      <c r="E22" s="43">
        <v>10</v>
      </c>
      <c r="F22" s="51">
        <f t="shared" si="0"/>
        <v>3000</v>
      </c>
    </row>
    <row r="23" spans="1:6" ht="30" x14ac:dyDescent="0.25">
      <c r="A23" s="42" t="s">
        <v>718</v>
      </c>
      <c r="B23" s="43" t="s">
        <v>719</v>
      </c>
      <c r="C23" s="43">
        <v>380</v>
      </c>
      <c r="D23" s="43" t="s">
        <v>31</v>
      </c>
      <c r="E23" s="43">
        <v>1</v>
      </c>
      <c r="F23" s="51">
        <f t="shared" si="0"/>
        <v>380</v>
      </c>
    </row>
    <row r="24" spans="1:6" ht="30" x14ac:dyDescent="0.25">
      <c r="A24" s="42" t="s">
        <v>720</v>
      </c>
      <c r="B24" s="43" t="s">
        <v>721</v>
      </c>
      <c r="C24" s="43">
        <v>881</v>
      </c>
      <c r="D24" s="43" t="s">
        <v>31</v>
      </c>
      <c r="E24" s="43">
        <v>960</v>
      </c>
      <c r="F24" s="51">
        <f t="shared" si="0"/>
        <v>845760</v>
      </c>
    </row>
    <row r="25" spans="1:6" ht="30" x14ac:dyDescent="0.25">
      <c r="A25" s="42" t="s">
        <v>722</v>
      </c>
      <c r="B25" s="43" t="s">
        <v>723</v>
      </c>
      <c r="C25" s="43">
        <v>130</v>
      </c>
      <c r="D25" s="43" t="s">
        <v>178</v>
      </c>
      <c r="E25" s="43">
        <v>850.00120000000004</v>
      </c>
      <c r="F25" s="51">
        <f t="shared" si="0"/>
        <v>110500.156</v>
      </c>
    </row>
    <row r="26" spans="1:6" ht="30" x14ac:dyDescent="0.25">
      <c r="A26" s="42" t="s">
        <v>724</v>
      </c>
      <c r="B26" s="43" t="s">
        <v>725</v>
      </c>
      <c r="C26" s="43">
        <v>1</v>
      </c>
      <c r="D26" s="43" t="s">
        <v>31</v>
      </c>
      <c r="E26" s="43">
        <v>948</v>
      </c>
      <c r="F26" s="51">
        <f t="shared" si="0"/>
        <v>948</v>
      </c>
    </row>
    <row r="27" spans="1:6" ht="30" x14ac:dyDescent="0.25">
      <c r="A27" s="42" t="s">
        <v>726</v>
      </c>
      <c r="B27" s="43" t="s">
        <v>727</v>
      </c>
      <c r="C27" s="43">
        <v>201</v>
      </c>
      <c r="D27" s="43" t="s">
        <v>31</v>
      </c>
      <c r="E27" s="43">
        <v>73.599999999999994</v>
      </c>
      <c r="F27" s="51">
        <f t="shared" si="0"/>
        <v>14793.599999999999</v>
      </c>
    </row>
    <row r="28" spans="1:6" ht="30" x14ac:dyDescent="0.25">
      <c r="A28" s="42" t="s">
        <v>728</v>
      </c>
      <c r="B28" s="43" t="s">
        <v>729</v>
      </c>
      <c r="C28" s="43">
        <v>2</v>
      </c>
      <c r="D28" s="43" t="s">
        <v>31</v>
      </c>
      <c r="E28" s="43">
        <v>6680.0036</v>
      </c>
      <c r="F28" s="51">
        <f t="shared" si="0"/>
        <v>13360.0072</v>
      </c>
    </row>
    <row r="29" spans="1:6" ht="30" x14ac:dyDescent="0.25">
      <c r="A29" s="42" t="s">
        <v>730</v>
      </c>
      <c r="B29" s="43" t="s">
        <v>731</v>
      </c>
      <c r="C29" s="43">
        <v>20</v>
      </c>
      <c r="D29" s="43" t="s">
        <v>31</v>
      </c>
      <c r="E29" s="43">
        <v>690</v>
      </c>
      <c r="F29" s="51">
        <f t="shared" si="0"/>
        <v>13800</v>
      </c>
    </row>
    <row r="30" spans="1:6" ht="45" x14ac:dyDescent="0.25">
      <c r="A30" s="42" t="s">
        <v>732</v>
      </c>
      <c r="B30" s="43" t="s">
        <v>733</v>
      </c>
      <c r="C30" s="43">
        <v>240</v>
      </c>
      <c r="D30" s="43" t="s">
        <v>31</v>
      </c>
      <c r="E30" s="43">
        <v>288</v>
      </c>
      <c r="F30" s="51">
        <f t="shared" si="0"/>
        <v>69120</v>
      </c>
    </row>
    <row r="31" spans="1:6" ht="45" x14ac:dyDescent="0.25">
      <c r="A31" s="42" t="s">
        <v>734</v>
      </c>
      <c r="B31" s="43" t="s">
        <v>735</v>
      </c>
      <c r="C31" s="43">
        <v>183</v>
      </c>
      <c r="D31" s="43" t="s">
        <v>31</v>
      </c>
      <c r="E31" s="43">
        <v>1150</v>
      </c>
      <c r="F31" s="51">
        <f t="shared" si="0"/>
        <v>210450</v>
      </c>
    </row>
    <row r="32" spans="1:6" ht="45" x14ac:dyDescent="0.25">
      <c r="A32" s="42" t="s">
        <v>736</v>
      </c>
      <c r="B32" s="43" t="s">
        <v>737</v>
      </c>
      <c r="C32" s="43">
        <v>164</v>
      </c>
      <c r="D32" s="43" t="s">
        <v>31</v>
      </c>
      <c r="E32" s="43">
        <v>1900</v>
      </c>
      <c r="F32" s="51">
        <f t="shared" si="0"/>
        <v>311600</v>
      </c>
    </row>
    <row r="33" spans="1:6" ht="30" x14ac:dyDescent="0.25">
      <c r="A33" s="42" t="s">
        <v>738</v>
      </c>
      <c r="B33" s="43" t="s">
        <v>739</v>
      </c>
      <c r="C33" s="43">
        <v>18</v>
      </c>
      <c r="D33" s="43" t="s">
        <v>707</v>
      </c>
      <c r="E33" s="43">
        <v>938</v>
      </c>
      <c r="F33" s="51">
        <f t="shared" si="0"/>
        <v>16884</v>
      </c>
    </row>
    <row r="34" spans="1:6" ht="30" x14ac:dyDescent="0.25">
      <c r="A34" s="42" t="s">
        <v>740</v>
      </c>
      <c r="B34" s="43" t="s">
        <v>741</v>
      </c>
      <c r="C34" s="43">
        <v>60</v>
      </c>
      <c r="D34" s="43" t="s">
        <v>31</v>
      </c>
      <c r="E34" s="43">
        <v>8000</v>
      </c>
      <c r="F34" s="51">
        <f t="shared" si="0"/>
        <v>480000</v>
      </c>
    </row>
    <row r="35" spans="1:6" ht="30" x14ac:dyDescent="0.25">
      <c r="A35" s="42" t="s">
        <v>742</v>
      </c>
      <c r="B35" s="43" t="s">
        <v>743</v>
      </c>
      <c r="C35" s="43">
        <v>95</v>
      </c>
      <c r="D35" s="43" t="s">
        <v>31</v>
      </c>
      <c r="E35" s="43">
        <v>676</v>
      </c>
      <c r="F35" s="51">
        <f t="shared" si="0"/>
        <v>64220</v>
      </c>
    </row>
    <row r="36" spans="1:6" ht="75" x14ac:dyDescent="0.25">
      <c r="A36" s="42" t="s">
        <v>744</v>
      </c>
      <c r="B36" s="43" t="s">
        <v>745</v>
      </c>
      <c r="C36" s="43">
        <v>304</v>
      </c>
      <c r="D36" s="43" t="s">
        <v>31</v>
      </c>
      <c r="E36" s="43">
        <v>250</v>
      </c>
      <c r="F36" s="51">
        <f t="shared" si="0"/>
        <v>76000</v>
      </c>
    </row>
    <row r="37" spans="1:6" ht="30" x14ac:dyDescent="0.25">
      <c r="A37" s="42" t="s">
        <v>746</v>
      </c>
      <c r="B37" s="43" t="s">
        <v>747</v>
      </c>
      <c r="C37" s="43">
        <v>1</v>
      </c>
      <c r="D37" s="43" t="s">
        <v>31</v>
      </c>
      <c r="E37" s="43">
        <v>1650</v>
      </c>
      <c r="F37" s="51">
        <f t="shared" si="0"/>
        <v>1650</v>
      </c>
    </row>
    <row r="38" spans="1:6" ht="45" x14ac:dyDescent="0.25">
      <c r="A38" s="42" t="s">
        <v>748</v>
      </c>
      <c r="B38" s="43" t="s">
        <v>749</v>
      </c>
      <c r="C38" s="43">
        <v>265</v>
      </c>
      <c r="D38" s="43" t="s">
        <v>31</v>
      </c>
      <c r="E38" s="43">
        <v>912</v>
      </c>
      <c r="F38" s="51">
        <f t="shared" si="0"/>
        <v>241680</v>
      </c>
    </row>
    <row r="39" spans="1:6" ht="30" x14ac:dyDescent="0.25">
      <c r="A39" s="42" t="s">
        <v>750</v>
      </c>
      <c r="B39" s="43" t="s">
        <v>751</v>
      </c>
      <c r="C39" s="43">
        <v>246</v>
      </c>
      <c r="D39" s="43" t="s">
        <v>31</v>
      </c>
      <c r="E39" s="43">
        <v>265.39999999999998</v>
      </c>
      <c r="F39" s="51">
        <f t="shared" si="0"/>
        <v>65288.399999999994</v>
      </c>
    </row>
    <row r="40" spans="1:6" ht="45" x14ac:dyDescent="0.25">
      <c r="A40" s="42" t="s">
        <v>752</v>
      </c>
      <c r="B40" s="43" t="s">
        <v>753</v>
      </c>
      <c r="C40" s="43">
        <v>299</v>
      </c>
      <c r="D40" s="43" t="s">
        <v>31</v>
      </c>
      <c r="E40" s="43">
        <v>376</v>
      </c>
      <c r="F40" s="51">
        <f t="shared" si="0"/>
        <v>112424</v>
      </c>
    </row>
    <row r="41" spans="1:6" ht="30" x14ac:dyDescent="0.25">
      <c r="A41" s="42" t="s">
        <v>754</v>
      </c>
      <c r="B41" s="43" t="s">
        <v>755</v>
      </c>
      <c r="C41" s="43">
        <v>2</v>
      </c>
      <c r="D41" s="43" t="s">
        <v>690</v>
      </c>
      <c r="E41" s="43">
        <v>31.494199999999999</v>
      </c>
      <c r="F41" s="51">
        <f t="shared" si="0"/>
        <v>62.988399999999999</v>
      </c>
    </row>
    <row r="42" spans="1:6" ht="30" x14ac:dyDescent="0.25">
      <c r="A42" s="42" t="s">
        <v>756</v>
      </c>
      <c r="B42" s="43" t="s">
        <v>757</v>
      </c>
      <c r="C42" s="43">
        <v>1.6</v>
      </c>
      <c r="D42" s="43" t="s">
        <v>690</v>
      </c>
      <c r="E42" s="43">
        <v>31.494199999999999</v>
      </c>
      <c r="F42" s="51">
        <f t="shared" si="0"/>
        <v>50.390720000000002</v>
      </c>
    </row>
    <row r="43" spans="1:6" ht="30" x14ac:dyDescent="0.25">
      <c r="A43" s="42" t="s">
        <v>758</v>
      </c>
      <c r="B43" s="43" t="s">
        <v>759</v>
      </c>
      <c r="C43" s="43">
        <v>1.6</v>
      </c>
      <c r="D43" s="43" t="s">
        <v>690</v>
      </c>
      <c r="E43" s="43">
        <v>31.494199999999999</v>
      </c>
      <c r="F43" s="51">
        <f t="shared" si="0"/>
        <v>50.390720000000002</v>
      </c>
    </row>
    <row r="44" spans="1:6" ht="30" x14ac:dyDescent="0.25">
      <c r="A44" s="42" t="s">
        <v>760</v>
      </c>
      <c r="B44" s="43" t="s">
        <v>761</v>
      </c>
      <c r="C44" s="43">
        <v>52</v>
      </c>
      <c r="D44" s="43" t="s">
        <v>31</v>
      </c>
      <c r="E44" s="43">
        <v>45.6</v>
      </c>
      <c r="F44" s="51">
        <f t="shared" si="0"/>
        <v>2371.2000000000003</v>
      </c>
    </row>
    <row r="45" spans="1:6" ht="45" x14ac:dyDescent="0.25">
      <c r="A45" s="42" t="s">
        <v>762</v>
      </c>
      <c r="B45" s="43" t="s">
        <v>763</v>
      </c>
      <c r="C45" s="43">
        <v>156</v>
      </c>
      <c r="D45" s="43" t="s">
        <v>31</v>
      </c>
      <c r="E45" s="43">
        <v>224</v>
      </c>
      <c r="F45" s="51">
        <f t="shared" si="0"/>
        <v>34944</v>
      </c>
    </row>
    <row r="46" spans="1:6" ht="30" x14ac:dyDescent="0.25">
      <c r="A46" s="42" t="s">
        <v>764</v>
      </c>
      <c r="B46" s="43" t="s">
        <v>765</v>
      </c>
      <c r="C46" s="43">
        <v>378</v>
      </c>
      <c r="D46" s="43" t="s">
        <v>31</v>
      </c>
      <c r="E46" s="43">
        <v>60.8</v>
      </c>
      <c r="F46" s="51">
        <f t="shared" si="0"/>
        <v>22982.399999999998</v>
      </c>
    </row>
    <row r="47" spans="1:6" ht="45" x14ac:dyDescent="0.25">
      <c r="A47" s="42" t="s">
        <v>766</v>
      </c>
      <c r="B47" s="43" t="s">
        <v>767</v>
      </c>
      <c r="C47" s="43">
        <v>72</v>
      </c>
      <c r="D47" s="43" t="s">
        <v>31</v>
      </c>
      <c r="E47" s="43">
        <v>705</v>
      </c>
      <c r="F47" s="51">
        <f t="shared" si="0"/>
        <v>50760</v>
      </c>
    </row>
    <row r="48" spans="1:6" ht="30" x14ac:dyDescent="0.25">
      <c r="A48" s="42" t="s">
        <v>768</v>
      </c>
      <c r="B48" s="43" t="s">
        <v>769</v>
      </c>
      <c r="C48" s="43">
        <v>2</v>
      </c>
      <c r="D48" s="43" t="s">
        <v>31</v>
      </c>
      <c r="E48" s="43">
        <v>1</v>
      </c>
      <c r="F48" s="51">
        <f t="shared" si="0"/>
        <v>2</v>
      </c>
    </row>
    <row r="49" spans="1:6" ht="30" x14ac:dyDescent="0.25">
      <c r="A49" s="42" t="s">
        <v>770</v>
      </c>
      <c r="B49" s="43" t="s">
        <v>771</v>
      </c>
      <c r="C49" s="43">
        <v>157</v>
      </c>
      <c r="D49" s="43" t="s">
        <v>31</v>
      </c>
      <c r="E49" s="43">
        <v>735</v>
      </c>
      <c r="F49" s="51">
        <f t="shared" si="0"/>
        <v>115395</v>
      </c>
    </row>
    <row r="50" spans="1:6" ht="60" x14ac:dyDescent="0.25">
      <c r="A50" s="42" t="s">
        <v>772</v>
      </c>
      <c r="B50" s="43" t="s">
        <v>773</v>
      </c>
      <c r="C50" s="43">
        <v>223</v>
      </c>
      <c r="D50" s="43" t="s">
        <v>31</v>
      </c>
      <c r="E50" s="43">
        <v>581</v>
      </c>
      <c r="F50" s="51">
        <f t="shared" si="0"/>
        <v>129563</v>
      </c>
    </row>
    <row r="51" spans="1:6" ht="45" x14ac:dyDescent="0.25">
      <c r="A51" s="42" t="s">
        <v>774</v>
      </c>
      <c r="B51" s="43" t="s">
        <v>775</v>
      </c>
      <c r="C51" s="43">
        <v>201</v>
      </c>
      <c r="D51" s="43" t="s">
        <v>690</v>
      </c>
      <c r="E51" s="43">
        <v>502</v>
      </c>
      <c r="F51" s="51">
        <f t="shared" si="0"/>
        <v>100902</v>
      </c>
    </row>
    <row r="52" spans="1:6" ht="45" x14ac:dyDescent="0.25">
      <c r="A52" s="42" t="s">
        <v>776</v>
      </c>
      <c r="B52" s="43" t="s">
        <v>777</v>
      </c>
      <c r="C52" s="43">
        <v>108</v>
      </c>
      <c r="D52" s="43" t="s">
        <v>707</v>
      </c>
      <c r="E52" s="43">
        <v>1010</v>
      </c>
      <c r="F52" s="51">
        <f t="shared" si="0"/>
        <v>109080</v>
      </c>
    </row>
    <row r="53" spans="1:6" ht="30" x14ac:dyDescent="0.25">
      <c r="A53" s="42" t="s">
        <v>778</v>
      </c>
      <c r="B53" s="43" t="s">
        <v>779</v>
      </c>
      <c r="C53" s="43">
        <v>160</v>
      </c>
      <c r="D53" s="43" t="s">
        <v>780</v>
      </c>
      <c r="E53" s="43">
        <v>434</v>
      </c>
      <c r="F53" s="51">
        <f t="shared" si="0"/>
        <v>69440</v>
      </c>
    </row>
    <row r="54" spans="1:6" ht="30" x14ac:dyDescent="0.25">
      <c r="A54" s="42" t="s">
        <v>781</v>
      </c>
      <c r="B54" s="43" t="s">
        <v>782</v>
      </c>
      <c r="C54" s="43">
        <v>452</v>
      </c>
      <c r="D54" s="43" t="s">
        <v>780</v>
      </c>
      <c r="E54" s="43">
        <v>1097.0999999999999</v>
      </c>
      <c r="F54" s="51">
        <f t="shared" si="0"/>
        <v>495889.19999999995</v>
      </c>
    </row>
    <row r="55" spans="1:6" ht="30" x14ac:dyDescent="0.25">
      <c r="A55" s="42" t="s">
        <v>783</v>
      </c>
      <c r="B55" s="43" t="s">
        <v>784</v>
      </c>
      <c r="C55" s="43">
        <v>41</v>
      </c>
      <c r="D55" s="43" t="s">
        <v>31</v>
      </c>
      <c r="E55" s="43">
        <v>136</v>
      </c>
      <c r="F55" s="51">
        <f t="shared" si="0"/>
        <v>5576</v>
      </c>
    </row>
    <row r="56" spans="1:6" ht="30" x14ac:dyDescent="0.25">
      <c r="A56" s="42" t="s">
        <v>785</v>
      </c>
      <c r="B56" s="43" t="s">
        <v>786</v>
      </c>
      <c r="C56" s="43">
        <v>106</v>
      </c>
      <c r="D56" s="43" t="s">
        <v>31</v>
      </c>
      <c r="E56" s="43">
        <v>64</v>
      </c>
      <c r="F56" s="51">
        <f t="shared" si="0"/>
        <v>6784</v>
      </c>
    </row>
    <row r="57" spans="1:6" ht="30" x14ac:dyDescent="0.25">
      <c r="A57" s="42" t="s">
        <v>787</v>
      </c>
      <c r="B57" s="43" t="s">
        <v>788</v>
      </c>
      <c r="C57" s="43">
        <v>138</v>
      </c>
      <c r="D57" s="43" t="s">
        <v>31</v>
      </c>
      <c r="E57" s="43">
        <v>59</v>
      </c>
      <c r="F57" s="51">
        <f t="shared" si="0"/>
        <v>8142</v>
      </c>
    </row>
    <row r="58" spans="1:6" ht="30" x14ac:dyDescent="0.25">
      <c r="A58" s="42" t="s">
        <v>789</v>
      </c>
      <c r="B58" s="43" t="s">
        <v>790</v>
      </c>
      <c r="C58" s="43">
        <v>564</v>
      </c>
      <c r="D58" s="43" t="s">
        <v>524</v>
      </c>
      <c r="E58" s="43">
        <v>2010</v>
      </c>
      <c r="F58" s="51">
        <f t="shared" si="0"/>
        <v>1133640</v>
      </c>
    </row>
    <row r="59" spans="1:6" ht="30" x14ac:dyDescent="0.25">
      <c r="A59" s="42" t="s">
        <v>791</v>
      </c>
      <c r="B59" s="43" t="s">
        <v>792</v>
      </c>
      <c r="C59" s="43">
        <v>83</v>
      </c>
      <c r="D59" s="43" t="s">
        <v>31</v>
      </c>
      <c r="E59" s="43">
        <v>230</v>
      </c>
      <c r="F59" s="51">
        <f t="shared" si="0"/>
        <v>19090</v>
      </c>
    </row>
    <row r="60" spans="1:6" ht="45" x14ac:dyDescent="0.25">
      <c r="A60" s="42" t="s">
        <v>793</v>
      </c>
      <c r="B60" s="43" t="s">
        <v>794</v>
      </c>
      <c r="C60" s="43">
        <v>148</v>
      </c>
      <c r="D60" s="43" t="s">
        <v>31</v>
      </c>
      <c r="E60" s="43">
        <v>120</v>
      </c>
      <c r="F60" s="51">
        <f t="shared" si="0"/>
        <v>17760</v>
      </c>
    </row>
    <row r="61" spans="1:6" ht="45" x14ac:dyDescent="0.25">
      <c r="A61" s="42" t="s">
        <v>795</v>
      </c>
      <c r="B61" s="43" t="s">
        <v>796</v>
      </c>
      <c r="C61" s="43">
        <v>244</v>
      </c>
      <c r="D61" s="43" t="s">
        <v>31</v>
      </c>
      <c r="E61" s="43">
        <v>90</v>
      </c>
      <c r="F61" s="51">
        <f t="shared" si="0"/>
        <v>21960</v>
      </c>
    </row>
    <row r="62" spans="1:6" ht="30" x14ac:dyDescent="0.25">
      <c r="A62" s="42" t="s">
        <v>797</v>
      </c>
      <c r="B62" s="43" t="s">
        <v>798</v>
      </c>
      <c r="C62" s="43">
        <v>25</v>
      </c>
      <c r="D62" s="43" t="s">
        <v>31</v>
      </c>
      <c r="E62" s="43">
        <v>90</v>
      </c>
      <c r="F62" s="51">
        <f t="shared" si="0"/>
        <v>2250</v>
      </c>
    </row>
    <row r="63" spans="1:6" ht="45" x14ac:dyDescent="0.25">
      <c r="A63" s="42" t="s">
        <v>799</v>
      </c>
      <c r="B63" s="43" t="s">
        <v>800</v>
      </c>
      <c r="C63" s="43">
        <v>63</v>
      </c>
      <c r="D63" s="43" t="s">
        <v>31</v>
      </c>
      <c r="E63" s="43">
        <v>10.78</v>
      </c>
      <c r="F63" s="51">
        <f t="shared" si="0"/>
        <v>679.14</v>
      </c>
    </row>
    <row r="64" spans="1:6" ht="30" x14ac:dyDescent="0.25">
      <c r="A64" s="42" t="s">
        <v>801</v>
      </c>
      <c r="B64" s="43" t="s">
        <v>802</v>
      </c>
      <c r="C64" s="43">
        <v>135</v>
      </c>
      <c r="D64" s="43" t="s">
        <v>31</v>
      </c>
      <c r="E64" s="43">
        <v>63.92</v>
      </c>
      <c r="F64" s="51">
        <f t="shared" si="0"/>
        <v>8629.2000000000007</v>
      </c>
    </row>
    <row r="65" spans="1:6" ht="30" x14ac:dyDescent="0.25">
      <c r="A65" s="42" t="s">
        <v>803</v>
      </c>
      <c r="B65" s="43" t="s">
        <v>804</v>
      </c>
      <c r="C65" s="43">
        <v>389</v>
      </c>
      <c r="D65" s="43" t="s">
        <v>31</v>
      </c>
      <c r="E65" s="43">
        <v>140</v>
      </c>
      <c r="F65" s="51">
        <f t="shared" si="0"/>
        <v>54460</v>
      </c>
    </row>
    <row r="66" spans="1:6" ht="30" x14ac:dyDescent="0.25">
      <c r="A66" s="42" t="s">
        <v>805</v>
      </c>
      <c r="B66" s="43" t="s">
        <v>806</v>
      </c>
      <c r="C66" s="43">
        <v>123</v>
      </c>
      <c r="D66" s="43" t="s">
        <v>31</v>
      </c>
      <c r="E66" s="43">
        <v>43.2</v>
      </c>
      <c r="F66" s="51">
        <f t="shared" si="0"/>
        <v>5313.6</v>
      </c>
    </row>
    <row r="67" spans="1:6" ht="30" x14ac:dyDescent="0.25">
      <c r="A67" s="42" t="s">
        <v>807</v>
      </c>
      <c r="B67" s="43" t="s">
        <v>808</v>
      </c>
      <c r="C67" s="43">
        <v>416</v>
      </c>
      <c r="D67" s="43" t="s">
        <v>355</v>
      </c>
      <c r="E67" s="43">
        <v>220</v>
      </c>
      <c r="F67" s="51">
        <f t="shared" si="0"/>
        <v>91520</v>
      </c>
    </row>
    <row r="68" spans="1:6" ht="30" x14ac:dyDescent="0.25">
      <c r="A68" s="42" t="s">
        <v>809</v>
      </c>
      <c r="B68" s="43" t="s">
        <v>810</v>
      </c>
      <c r="C68" s="43">
        <v>27</v>
      </c>
      <c r="D68" s="43" t="s">
        <v>31</v>
      </c>
      <c r="E68" s="43">
        <v>250.7</v>
      </c>
      <c r="F68" s="51">
        <f t="shared" si="0"/>
        <v>6768.9</v>
      </c>
    </row>
    <row r="69" spans="1:6" ht="30" x14ac:dyDescent="0.25">
      <c r="A69" s="42" t="s">
        <v>811</v>
      </c>
      <c r="B69" s="43" t="s">
        <v>812</v>
      </c>
      <c r="C69" s="43">
        <v>30</v>
      </c>
      <c r="D69" s="43" t="s">
        <v>31</v>
      </c>
      <c r="E69" s="43">
        <v>90</v>
      </c>
      <c r="F69" s="51">
        <f t="shared" si="0"/>
        <v>2700</v>
      </c>
    </row>
    <row r="70" spans="1:6" ht="30" x14ac:dyDescent="0.25">
      <c r="A70" s="42" t="s">
        <v>813</v>
      </c>
      <c r="B70" s="43" t="s">
        <v>814</v>
      </c>
      <c r="C70" s="43">
        <v>1</v>
      </c>
      <c r="D70" s="43" t="s">
        <v>31</v>
      </c>
      <c r="E70" s="43">
        <v>3300</v>
      </c>
      <c r="F70" s="51">
        <f t="shared" si="0"/>
        <v>3300</v>
      </c>
    </row>
    <row r="71" spans="1:6" ht="30" x14ac:dyDescent="0.25">
      <c r="A71" s="42" t="s">
        <v>815</v>
      </c>
      <c r="B71" s="43" t="s">
        <v>816</v>
      </c>
      <c r="C71" s="43">
        <v>5</v>
      </c>
      <c r="D71" s="43" t="s">
        <v>31</v>
      </c>
      <c r="E71" s="43">
        <v>1416</v>
      </c>
      <c r="F71" s="51">
        <f t="shared" ref="F71:F134" si="1">C71*E71</f>
        <v>7080</v>
      </c>
    </row>
    <row r="72" spans="1:6" ht="30" x14ac:dyDescent="0.25">
      <c r="A72" s="42" t="s">
        <v>817</v>
      </c>
      <c r="B72" s="43" t="s">
        <v>818</v>
      </c>
      <c r="C72" s="43">
        <v>5</v>
      </c>
      <c r="D72" s="43" t="s">
        <v>31</v>
      </c>
      <c r="E72" s="43">
        <v>1416</v>
      </c>
      <c r="F72" s="51">
        <f t="shared" si="1"/>
        <v>7080</v>
      </c>
    </row>
    <row r="73" spans="1:6" ht="30" x14ac:dyDescent="0.25">
      <c r="A73" s="42" t="s">
        <v>819</v>
      </c>
      <c r="B73" s="43" t="s">
        <v>820</v>
      </c>
      <c r="C73" s="43">
        <v>300</v>
      </c>
      <c r="D73" s="43" t="s">
        <v>31</v>
      </c>
      <c r="E73" s="43">
        <v>35.045999999999999</v>
      </c>
      <c r="F73" s="51">
        <f t="shared" si="1"/>
        <v>10513.8</v>
      </c>
    </row>
    <row r="74" spans="1:6" ht="45" x14ac:dyDescent="0.25">
      <c r="A74" s="42" t="s">
        <v>821</v>
      </c>
      <c r="B74" s="43" t="s">
        <v>822</v>
      </c>
      <c r="C74" s="43">
        <v>21</v>
      </c>
      <c r="D74" s="43" t="s">
        <v>823</v>
      </c>
      <c r="E74" s="43">
        <v>828</v>
      </c>
      <c r="F74" s="51">
        <f t="shared" si="1"/>
        <v>17388</v>
      </c>
    </row>
    <row r="75" spans="1:6" ht="30" x14ac:dyDescent="0.25">
      <c r="A75" s="42" t="s">
        <v>824</v>
      </c>
      <c r="B75" s="43" t="s">
        <v>825</v>
      </c>
      <c r="C75" s="43">
        <v>279</v>
      </c>
      <c r="D75" s="43" t="s">
        <v>31</v>
      </c>
      <c r="E75" s="43">
        <v>2254</v>
      </c>
      <c r="F75" s="51">
        <f t="shared" si="1"/>
        <v>628866</v>
      </c>
    </row>
    <row r="76" spans="1:6" ht="30" x14ac:dyDescent="0.25">
      <c r="A76" s="42" t="s">
        <v>826</v>
      </c>
      <c r="B76" s="43" t="s">
        <v>827</v>
      </c>
      <c r="C76" s="43">
        <v>130</v>
      </c>
      <c r="D76" s="43" t="s">
        <v>153</v>
      </c>
      <c r="E76" s="43">
        <v>905</v>
      </c>
      <c r="F76" s="51">
        <f t="shared" si="1"/>
        <v>117650</v>
      </c>
    </row>
    <row r="77" spans="1:6" ht="45" x14ac:dyDescent="0.25">
      <c r="A77" s="42" t="s">
        <v>828</v>
      </c>
      <c r="B77" s="43" t="s">
        <v>829</v>
      </c>
      <c r="C77" s="43">
        <v>60</v>
      </c>
      <c r="D77" s="43" t="s">
        <v>31</v>
      </c>
      <c r="E77" s="43">
        <v>902.28</v>
      </c>
      <c r="F77" s="51">
        <f t="shared" si="1"/>
        <v>54136.799999999996</v>
      </c>
    </row>
    <row r="78" spans="1:6" ht="30" x14ac:dyDescent="0.25">
      <c r="A78" s="42" t="s">
        <v>830</v>
      </c>
      <c r="B78" s="43" t="s">
        <v>831</v>
      </c>
      <c r="C78" s="43">
        <v>160</v>
      </c>
      <c r="D78" s="43" t="s">
        <v>832</v>
      </c>
      <c r="E78" s="43">
        <v>720</v>
      </c>
      <c r="F78" s="51">
        <f t="shared" si="1"/>
        <v>115200</v>
      </c>
    </row>
    <row r="79" spans="1:6" ht="45" x14ac:dyDescent="0.25">
      <c r="A79" s="42" t="s">
        <v>833</v>
      </c>
      <c r="B79" s="43" t="s">
        <v>834</v>
      </c>
      <c r="C79" s="43">
        <v>690</v>
      </c>
      <c r="D79" s="43" t="s">
        <v>707</v>
      </c>
      <c r="E79" s="43">
        <v>1843.2</v>
      </c>
      <c r="F79" s="51">
        <f t="shared" si="1"/>
        <v>1271808</v>
      </c>
    </row>
    <row r="80" spans="1:6" ht="45" x14ac:dyDescent="0.25">
      <c r="A80" s="42" t="s">
        <v>835</v>
      </c>
      <c r="B80" s="43" t="s">
        <v>836</v>
      </c>
      <c r="C80" s="43">
        <v>23</v>
      </c>
      <c r="D80" s="43" t="s">
        <v>707</v>
      </c>
      <c r="E80" s="43">
        <v>2339.9899999999998</v>
      </c>
      <c r="F80" s="51">
        <f t="shared" si="1"/>
        <v>53819.77</v>
      </c>
    </row>
    <row r="81" spans="1:6" ht="45" x14ac:dyDescent="0.25">
      <c r="A81" s="42" t="s">
        <v>837</v>
      </c>
      <c r="B81" s="43" t="s">
        <v>838</v>
      </c>
      <c r="C81" s="43">
        <v>152</v>
      </c>
      <c r="D81" s="43" t="s">
        <v>707</v>
      </c>
      <c r="E81" s="43">
        <v>980</v>
      </c>
      <c r="F81" s="51">
        <f t="shared" si="1"/>
        <v>148960</v>
      </c>
    </row>
    <row r="82" spans="1:6" ht="45" x14ac:dyDescent="0.25">
      <c r="A82" s="42" t="s">
        <v>839</v>
      </c>
      <c r="B82" s="43" t="s">
        <v>840</v>
      </c>
      <c r="C82" s="43">
        <v>200</v>
      </c>
      <c r="D82" s="43" t="s">
        <v>707</v>
      </c>
      <c r="E82" s="43">
        <v>2990.7</v>
      </c>
      <c r="F82" s="51">
        <f t="shared" si="1"/>
        <v>598140</v>
      </c>
    </row>
    <row r="83" spans="1:6" ht="30" x14ac:dyDescent="0.25">
      <c r="A83" s="42" t="s">
        <v>841</v>
      </c>
      <c r="B83" s="43" t="s">
        <v>842</v>
      </c>
      <c r="C83" s="43">
        <v>10</v>
      </c>
      <c r="D83" s="43" t="s">
        <v>31</v>
      </c>
      <c r="E83" s="43">
        <v>5655</v>
      </c>
      <c r="F83" s="51">
        <f t="shared" si="1"/>
        <v>56550</v>
      </c>
    </row>
    <row r="84" spans="1:6" ht="30" x14ac:dyDescent="0.25">
      <c r="A84" s="42" t="s">
        <v>843</v>
      </c>
      <c r="B84" s="43" t="s">
        <v>844</v>
      </c>
      <c r="C84" s="43">
        <v>4</v>
      </c>
      <c r="D84" s="43" t="s">
        <v>355</v>
      </c>
      <c r="E84" s="43">
        <v>465</v>
      </c>
      <c r="F84" s="51">
        <f t="shared" si="1"/>
        <v>1860</v>
      </c>
    </row>
    <row r="85" spans="1:6" ht="30" x14ac:dyDescent="0.25">
      <c r="A85" s="42" t="s">
        <v>845</v>
      </c>
      <c r="B85" s="43" t="s">
        <v>846</v>
      </c>
      <c r="C85" s="43">
        <v>42</v>
      </c>
      <c r="D85" s="43" t="s">
        <v>31</v>
      </c>
      <c r="E85" s="43">
        <v>88</v>
      </c>
      <c r="F85" s="51">
        <f t="shared" si="1"/>
        <v>3696</v>
      </c>
    </row>
    <row r="86" spans="1:6" ht="30" x14ac:dyDescent="0.25">
      <c r="A86" s="42" t="s">
        <v>847</v>
      </c>
      <c r="B86" s="43" t="s">
        <v>848</v>
      </c>
      <c r="C86" s="43">
        <v>504</v>
      </c>
      <c r="D86" s="43" t="s">
        <v>178</v>
      </c>
      <c r="E86" s="43">
        <v>1</v>
      </c>
      <c r="F86" s="51">
        <f t="shared" si="1"/>
        <v>504</v>
      </c>
    </row>
    <row r="87" spans="1:6" ht="30" x14ac:dyDescent="0.25">
      <c r="A87" s="42" t="s">
        <v>849</v>
      </c>
      <c r="B87" s="43" t="s">
        <v>850</v>
      </c>
      <c r="C87" s="43">
        <v>485</v>
      </c>
      <c r="D87" s="43" t="s">
        <v>153</v>
      </c>
      <c r="E87" s="43">
        <v>1</v>
      </c>
      <c r="F87" s="51">
        <f t="shared" si="1"/>
        <v>485</v>
      </c>
    </row>
    <row r="88" spans="1:6" ht="45" x14ac:dyDescent="0.25">
      <c r="A88" s="42" t="s">
        <v>851</v>
      </c>
      <c r="B88" s="43" t="s">
        <v>852</v>
      </c>
      <c r="C88" s="43">
        <v>324</v>
      </c>
      <c r="D88" s="43" t="s">
        <v>153</v>
      </c>
      <c r="E88" s="43">
        <v>655.22</v>
      </c>
      <c r="F88" s="51">
        <f t="shared" si="1"/>
        <v>212291.28</v>
      </c>
    </row>
    <row r="89" spans="1:6" ht="30" x14ac:dyDescent="0.25">
      <c r="A89" s="42" t="s">
        <v>853</v>
      </c>
      <c r="B89" s="43" t="s">
        <v>854</v>
      </c>
      <c r="C89" s="43">
        <v>204</v>
      </c>
      <c r="D89" s="43" t="s">
        <v>31</v>
      </c>
      <c r="E89" s="43">
        <v>112</v>
      </c>
      <c r="F89" s="51">
        <f t="shared" si="1"/>
        <v>22848</v>
      </c>
    </row>
    <row r="90" spans="1:6" ht="30" x14ac:dyDescent="0.25">
      <c r="A90" s="42" t="s">
        <v>855</v>
      </c>
      <c r="B90" s="43" t="s">
        <v>856</v>
      </c>
      <c r="C90" s="43">
        <v>108</v>
      </c>
      <c r="D90" s="43" t="s">
        <v>31</v>
      </c>
      <c r="E90" s="43">
        <v>100.8</v>
      </c>
      <c r="F90" s="51">
        <f t="shared" si="1"/>
        <v>10886.4</v>
      </c>
    </row>
    <row r="91" spans="1:6" ht="30" x14ac:dyDescent="0.25">
      <c r="A91" s="42" t="s">
        <v>857</v>
      </c>
      <c r="B91" s="43" t="s">
        <v>858</v>
      </c>
      <c r="C91" s="43">
        <v>8</v>
      </c>
      <c r="D91" s="43" t="s">
        <v>31</v>
      </c>
      <c r="E91" s="43">
        <v>1398.9962</v>
      </c>
      <c r="F91" s="51">
        <f t="shared" si="1"/>
        <v>11191.9696</v>
      </c>
    </row>
    <row r="92" spans="1:6" ht="60" x14ac:dyDescent="0.25">
      <c r="A92" s="42" t="s">
        <v>859</v>
      </c>
      <c r="B92" s="43" t="s">
        <v>860</v>
      </c>
      <c r="C92" s="43">
        <v>149</v>
      </c>
      <c r="D92" s="43" t="s">
        <v>31</v>
      </c>
      <c r="E92" s="43">
        <v>340</v>
      </c>
      <c r="F92" s="51">
        <f t="shared" si="1"/>
        <v>50660</v>
      </c>
    </row>
    <row r="93" spans="1:6" ht="30" x14ac:dyDescent="0.25">
      <c r="A93" s="42" t="s">
        <v>861</v>
      </c>
      <c r="B93" s="43" t="s">
        <v>862</v>
      </c>
      <c r="C93" s="43">
        <v>110</v>
      </c>
      <c r="D93" s="43" t="s">
        <v>31</v>
      </c>
      <c r="E93" s="43">
        <v>1</v>
      </c>
      <c r="F93" s="51">
        <f t="shared" si="1"/>
        <v>110</v>
      </c>
    </row>
    <row r="94" spans="1:6" ht="30" x14ac:dyDescent="0.25">
      <c r="A94" s="42" t="s">
        <v>863</v>
      </c>
      <c r="B94" s="43" t="s">
        <v>864</v>
      </c>
      <c r="C94" s="43">
        <v>442</v>
      </c>
      <c r="D94" s="43" t="s">
        <v>31</v>
      </c>
      <c r="E94" s="43">
        <v>22.9</v>
      </c>
      <c r="F94" s="51">
        <f t="shared" si="1"/>
        <v>10121.799999999999</v>
      </c>
    </row>
    <row r="95" spans="1:6" ht="30" x14ac:dyDescent="0.25">
      <c r="A95" s="42" t="s">
        <v>865</v>
      </c>
      <c r="B95" s="43" t="s">
        <v>866</v>
      </c>
      <c r="C95" s="43">
        <v>5</v>
      </c>
      <c r="D95" s="43" t="s">
        <v>31</v>
      </c>
      <c r="E95" s="43">
        <v>841.8</v>
      </c>
      <c r="F95" s="51">
        <f t="shared" si="1"/>
        <v>4209</v>
      </c>
    </row>
    <row r="96" spans="1:6" ht="30" x14ac:dyDescent="0.25">
      <c r="A96" s="42" t="s">
        <v>867</v>
      </c>
      <c r="B96" s="43" t="s">
        <v>868</v>
      </c>
      <c r="C96" s="43">
        <v>249</v>
      </c>
      <c r="D96" s="43" t="s">
        <v>31</v>
      </c>
      <c r="E96" s="43">
        <v>500</v>
      </c>
      <c r="F96" s="51">
        <f t="shared" si="1"/>
        <v>124500</v>
      </c>
    </row>
    <row r="97" spans="1:6" ht="30" x14ac:dyDescent="0.25">
      <c r="A97" s="42" t="s">
        <v>869</v>
      </c>
      <c r="B97" s="43" t="s">
        <v>870</v>
      </c>
      <c r="C97" s="43">
        <v>188</v>
      </c>
      <c r="D97" s="43" t="s">
        <v>31</v>
      </c>
      <c r="E97" s="43">
        <v>100.8</v>
      </c>
      <c r="F97" s="51">
        <f t="shared" si="1"/>
        <v>18950.399999999998</v>
      </c>
    </row>
    <row r="98" spans="1:6" ht="30" x14ac:dyDescent="0.25">
      <c r="A98" s="42" t="s">
        <v>871</v>
      </c>
      <c r="B98" s="43" t="s">
        <v>872</v>
      </c>
      <c r="C98" s="43">
        <v>6</v>
      </c>
      <c r="D98" s="43" t="s">
        <v>873</v>
      </c>
      <c r="E98" s="43">
        <v>5300</v>
      </c>
      <c r="F98" s="51">
        <f t="shared" si="1"/>
        <v>31800</v>
      </c>
    </row>
    <row r="99" spans="1:6" ht="30" x14ac:dyDescent="0.25">
      <c r="A99" s="42" t="s">
        <v>874</v>
      </c>
      <c r="B99" s="43" t="s">
        <v>875</v>
      </c>
      <c r="C99" s="43">
        <v>4</v>
      </c>
      <c r="D99" s="43" t="s">
        <v>31</v>
      </c>
      <c r="E99" s="43">
        <v>6300</v>
      </c>
      <c r="F99" s="51">
        <f t="shared" si="1"/>
        <v>25200</v>
      </c>
    </row>
    <row r="100" spans="1:6" ht="30" x14ac:dyDescent="0.25">
      <c r="A100" s="42" t="s">
        <v>876</v>
      </c>
      <c r="B100" s="43" t="s">
        <v>877</v>
      </c>
      <c r="C100" s="43">
        <v>14</v>
      </c>
      <c r="D100" s="43" t="s">
        <v>355</v>
      </c>
      <c r="E100" s="43">
        <v>368</v>
      </c>
      <c r="F100" s="51">
        <f t="shared" si="1"/>
        <v>5152</v>
      </c>
    </row>
    <row r="101" spans="1:6" ht="30" x14ac:dyDescent="0.25">
      <c r="A101" s="42" t="s">
        <v>878</v>
      </c>
      <c r="B101" s="43" t="s">
        <v>879</v>
      </c>
      <c r="C101" s="43">
        <v>110</v>
      </c>
      <c r="D101" s="43" t="s">
        <v>31</v>
      </c>
      <c r="E101" s="43">
        <v>48</v>
      </c>
      <c r="F101" s="51">
        <f t="shared" si="1"/>
        <v>5280</v>
      </c>
    </row>
    <row r="102" spans="1:6" ht="30" x14ac:dyDescent="0.25">
      <c r="A102" s="42" t="s">
        <v>880</v>
      </c>
      <c r="B102" s="43" t="s">
        <v>881</v>
      </c>
      <c r="C102" s="43">
        <v>69</v>
      </c>
      <c r="D102" s="43" t="s">
        <v>355</v>
      </c>
      <c r="E102" s="43">
        <v>1200.06</v>
      </c>
      <c r="F102" s="51">
        <f t="shared" si="1"/>
        <v>82804.14</v>
      </c>
    </row>
    <row r="103" spans="1:6" ht="30" x14ac:dyDescent="0.25">
      <c r="A103" s="42" t="s">
        <v>882</v>
      </c>
      <c r="B103" s="43" t="s">
        <v>883</v>
      </c>
      <c r="C103" s="43">
        <v>96</v>
      </c>
      <c r="D103" s="43" t="s">
        <v>355</v>
      </c>
      <c r="E103" s="43">
        <v>320.01600000000002</v>
      </c>
      <c r="F103" s="51">
        <f t="shared" si="1"/>
        <v>30721.536</v>
      </c>
    </row>
    <row r="104" spans="1:6" ht="30" x14ac:dyDescent="0.25">
      <c r="A104" s="42" t="s">
        <v>884</v>
      </c>
      <c r="B104" s="43" t="s">
        <v>885</v>
      </c>
      <c r="C104" s="43">
        <v>85</v>
      </c>
      <c r="D104" s="43" t="s">
        <v>355</v>
      </c>
      <c r="E104" s="43">
        <v>420.08</v>
      </c>
      <c r="F104" s="51">
        <f t="shared" si="1"/>
        <v>35706.799999999996</v>
      </c>
    </row>
    <row r="105" spans="1:6" ht="30" x14ac:dyDescent="0.25">
      <c r="A105" s="42" t="s">
        <v>886</v>
      </c>
      <c r="B105" s="43" t="s">
        <v>887</v>
      </c>
      <c r="C105" s="43">
        <v>375</v>
      </c>
      <c r="D105" s="43" t="s">
        <v>31</v>
      </c>
      <c r="E105" s="43">
        <v>110</v>
      </c>
      <c r="F105" s="51">
        <f t="shared" si="1"/>
        <v>41250</v>
      </c>
    </row>
    <row r="106" spans="1:6" ht="30" x14ac:dyDescent="0.25">
      <c r="A106" s="42" t="s">
        <v>888</v>
      </c>
      <c r="B106" s="43" t="s">
        <v>889</v>
      </c>
      <c r="C106" s="43">
        <v>152</v>
      </c>
      <c r="D106" s="43" t="s">
        <v>31</v>
      </c>
      <c r="E106" s="43">
        <v>97</v>
      </c>
      <c r="F106" s="51">
        <f t="shared" si="1"/>
        <v>14744</v>
      </c>
    </row>
    <row r="107" spans="1:6" ht="30" x14ac:dyDescent="0.25">
      <c r="A107" s="42" t="s">
        <v>890</v>
      </c>
      <c r="B107" s="43" t="s">
        <v>891</v>
      </c>
      <c r="C107" s="43">
        <v>3</v>
      </c>
      <c r="D107" s="43" t="s">
        <v>31</v>
      </c>
      <c r="E107" s="43">
        <v>675</v>
      </c>
      <c r="F107" s="51">
        <f t="shared" si="1"/>
        <v>2025</v>
      </c>
    </row>
    <row r="108" spans="1:6" ht="30" x14ac:dyDescent="0.25">
      <c r="A108" s="42" t="s">
        <v>892</v>
      </c>
      <c r="B108" s="43" t="s">
        <v>893</v>
      </c>
      <c r="C108" s="43">
        <v>3</v>
      </c>
      <c r="D108" s="43" t="s">
        <v>31</v>
      </c>
      <c r="E108" s="43">
        <v>5839.9970000000003</v>
      </c>
      <c r="F108" s="51">
        <f t="shared" si="1"/>
        <v>17519.991000000002</v>
      </c>
    </row>
    <row r="109" spans="1:6" ht="30" x14ac:dyDescent="0.25">
      <c r="A109" s="42" t="s">
        <v>894</v>
      </c>
      <c r="B109" s="43" t="s">
        <v>895</v>
      </c>
      <c r="C109" s="43">
        <v>7314</v>
      </c>
      <c r="D109" s="43" t="s">
        <v>31</v>
      </c>
      <c r="E109" s="43">
        <v>570</v>
      </c>
      <c r="F109" s="51">
        <f t="shared" si="1"/>
        <v>4168980</v>
      </c>
    </row>
    <row r="110" spans="1:6" ht="30" x14ac:dyDescent="0.25">
      <c r="A110" s="42" t="s">
        <v>896</v>
      </c>
      <c r="B110" s="43" t="s">
        <v>897</v>
      </c>
      <c r="C110" s="43">
        <v>2</v>
      </c>
      <c r="D110" s="43" t="s">
        <v>707</v>
      </c>
      <c r="E110" s="43">
        <v>2750.7</v>
      </c>
      <c r="F110" s="51">
        <f t="shared" si="1"/>
        <v>5501.4</v>
      </c>
    </row>
    <row r="111" spans="1:6" ht="45" x14ac:dyDescent="0.25">
      <c r="A111" s="42" t="s">
        <v>898</v>
      </c>
      <c r="B111" s="43" t="s">
        <v>899</v>
      </c>
      <c r="C111" s="43">
        <v>709</v>
      </c>
      <c r="D111" s="43" t="s">
        <v>707</v>
      </c>
      <c r="E111" s="43">
        <v>980</v>
      </c>
      <c r="F111" s="51">
        <f t="shared" si="1"/>
        <v>694820</v>
      </c>
    </row>
    <row r="112" spans="1:6" ht="30" x14ac:dyDescent="0.25">
      <c r="A112" s="42" t="s">
        <v>900</v>
      </c>
      <c r="B112" s="43" t="s">
        <v>901</v>
      </c>
      <c r="C112" s="43">
        <v>1</v>
      </c>
      <c r="D112" s="43" t="s">
        <v>31</v>
      </c>
      <c r="E112" s="43">
        <v>2867.04</v>
      </c>
      <c r="F112" s="51">
        <f t="shared" si="1"/>
        <v>2867.04</v>
      </c>
    </row>
    <row r="113" spans="1:6" ht="30" x14ac:dyDescent="0.25">
      <c r="A113" s="42" t="s">
        <v>902</v>
      </c>
      <c r="B113" s="43" t="s">
        <v>903</v>
      </c>
      <c r="C113" s="43">
        <v>10</v>
      </c>
      <c r="D113" s="43" t="s">
        <v>31</v>
      </c>
      <c r="E113" s="43">
        <v>86.88</v>
      </c>
      <c r="F113" s="51">
        <f t="shared" si="1"/>
        <v>868.8</v>
      </c>
    </row>
    <row r="114" spans="1:6" ht="45" x14ac:dyDescent="0.25">
      <c r="A114" s="42" t="s">
        <v>904</v>
      </c>
      <c r="B114" s="43" t="s">
        <v>905</v>
      </c>
      <c r="C114" s="43">
        <v>13</v>
      </c>
      <c r="D114" s="43" t="s">
        <v>31</v>
      </c>
      <c r="E114" s="43">
        <v>25.2</v>
      </c>
      <c r="F114" s="51">
        <f t="shared" si="1"/>
        <v>327.59999999999997</v>
      </c>
    </row>
    <row r="115" spans="1:6" ht="30" x14ac:dyDescent="0.25">
      <c r="A115" s="42" t="s">
        <v>906</v>
      </c>
      <c r="B115" s="43" t="s">
        <v>907</v>
      </c>
      <c r="C115" s="43">
        <v>158</v>
      </c>
      <c r="D115" s="43" t="s">
        <v>31</v>
      </c>
      <c r="E115" s="43">
        <v>64</v>
      </c>
      <c r="F115" s="51">
        <f t="shared" si="1"/>
        <v>10112</v>
      </c>
    </row>
    <row r="116" spans="1:6" ht="30" x14ac:dyDescent="0.25">
      <c r="A116" s="42" t="s">
        <v>908</v>
      </c>
      <c r="B116" s="43" t="s">
        <v>909</v>
      </c>
      <c r="C116" s="43">
        <v>83</v>
      </c>
      <c r="D116" s="43" t="s">
        <v>31</v>
      </c>
      <c r="E116" s="43">
        <v>8.3661999999999992</v>
      </c>
      <c r="F116" s="51">
        <f t="shared" si="1"/>
        <v>694.39459999999997</v>
      </c>
    </row>
    <row r="117" spans="1:6" ht="30" x14ac:dyDescent="0.25">
      <c r="A117" s="42" t="s">
        <v>910</v>
      </c>
      <c r="B117" s="43" t="s">
        <v>911</v>
      </c>
      <c r="C117" s="43">
        <v>45</v>
      </c>
      <c r="D117" s="43" t="s">
        <v>31</v>
      </c>
      <c r="E117" s="43">
        <v>8.3661999999999992</v>
      </c>
      <c r="F117" s="51">
        <f t="shared" si="1"/>
        <v>376.47899999999998</v>
      </c>
    </row>
    <row r="118" spans="1:6" ht="30" x14ac:dyDescent="0.25">
      <c r="A118" s="42" t="s">
        <v>912</v>
      </c>
      <c r="B118" s="43" t="s">
        <v>913</v>
      </c>
      <c r="C118" s="43">
        <v>90</v>
      </c>
      <c r="D118" s="43" t="s">
        <v>31</v>
      </c>
      <c r="E118" s="43">
        <v>1</v>
      </c>
      <c r="F118" s="51">
        <f t="shared" si="1"/>
        <v>90</v>
      </c>
    </row>
    <row r="119" spans="1:6" ht="30" x14ac:dyDescent="0.25">
      <c r="A119" s="42" t="s">
        <v>914</v>
      </c>
      <c r="B119" s="43" t="s">
        <v>915</v>
      </c>
      <c r="C119" s="43">
        <v>3</v>
      </c>
      <c r="D119" s="43" t="s">
        <v>31</v>
      </c>
      <c r="E119" s="43">
        <v>74.930000000000007</v>
      </c>
      <c r="F119" s="51">
        <f t="shared" si="1"/>
        <v>224.79000000000002</v>
      </c>
    </row>
    <row r="120" spans="1:6" ht="45" x14ac:dyDescent="0.25">
      <c r="A120" s="42" t="s">
        <v>916</v>
      </c>
      <c r="B120" s="43" t="s">
        <v>917</v>
      </c>
      <c r="C120" s="43">
        <v>27</v>
      </c>
      <c r="D120" s="43" t="s">
        <v>690</v>
      </c>
      <c r="E120" s="43">
        <v>1</v>
      </c>
      <c r="F120" s="51">
        <f t="shared" si="1"/>
        <v>27</v>
      </c>
    </row>
    <row r="121" spans="1:6" ht="45" x14ac:dyDescent="0.25">
      <c r="A121" s="42" t="s">
        <v>918</v>
      </c>
      <c r="B121" s="43" t="s">
        <v>919</v>
      </c>
      <c r="C121" s="43">
        <v>1380</v>
      </c>
      <c r="D121" s="43" t="s">
        <v>707</v>
      </c>
      <c r="E121" s="43">
        <v>135.69999999999999</v>
      </c>
      <c r="F121" s="51">
        <f t="shared" si="1"/>
        <v>187265.99999999997</v>
      </c>
    </row>
    <row r="122" spans="1:6" ht="30" x14ac:dyDescent="0.25">
      <c r="A122" s="42" t="s">
        <v>920</v>
      </c>
      <c r="B122" s="43" t="s">
        <v>921</v>
      </c>
      <c r="C122" s="43">
        <v>5</v>
      </c>
      <c r="D122" s="43" t="s">
        <v>31</v>
      </c>
      <c r="E122" s="43">
        <v>11800</v>
      </c>
      <c r="F122" s="51">
        <f t="shared" si="1"/>
        <v>59000</v>
      </c>
    </row>
    <row r="123" spans="1:6" ht="30" x14ac:dyDescent="0.25">
      <c r="A123" s="42" t="s">
        <v>922</v>
      </c>
      <c r="B123" s="43" t="s">
        <v>923</v>
      </c>
      <c r="C123" s="43">
        <v>2</v>
      </c>
      <c r="D123" s="43" t="s">
        <v>31</v>
      </c>
      <c r="E123" s="43"/>
      <c r="F123" s="51">
        <f>C123*E123</f>
        <v>0</v>
      </c>
    </row>
    <row r="124" spans="1:6" ht="30" x14ac:dyDescent="0.25">
      <c r="A124" s="42" t="s">
        <v>924</v>
      </c>
      <c r="B124" s="43" t="s">
        <v>925</v>
      </c>
      <c r="C124" s="43">
        <v>100</v>
      </c>
      <c r="D124" s="43" t="s">
        <v>31</v>
      </c>
      <c r="E124" s="43">
        <v>17.440000000000001</v>
      </c>
      <c r="F124" s="51">
        <f t="shared" si="1"/>
        <v>1744.0000000000002</v>
      </c>
    </row>
    <row r="125" spans="1:6" ht="30" x14ac:dyDescent="0.25">
      <c r="A125" s="42" t="s">
        <v>926</v>
      </c>
      <c r="B125" s="43" t="s">
        <v>927</v>
      </c>
      <c r="C125" s="43">
        <v>210</v>
      </c>
      <c r="D125" s="43" t="s">
        <v>31</v>
      </c>
      <c r="E125" s="43"/>
      <c r="F125" s="51">
        <f>C125*E125</f>
        <v>0</v>
      </c>
    </row>
    <row r="126" spans="1:6" ht="30" x14ac:dyDescent="0.25">
      <c r="A126" s="42" t="s">
        <v>928</v>
      </c>
      <c r="B126" s="43" t="s">
        <v>929</v>
      </c>
      <c r="C126" s="43">
        <v>8</v>
      </c>
      <c r="D126" s="43" t="s">
        <v>31</v>
      </c>
      <c r="E126" s="43">
        <v>4631.9956000000002</v>
      </c>
      <c r="F126" s="51">
        <f t="shared" si="1"/>
        <v>37055.964800000002</v>
      </c>
    </row>
    <row r="127" spans="1:6" ht="45" x14ac:dyDescent="0.25">
      <c r="A127" s="42" t="s">
        <v>930</v>
      </c>
      <c r="B127" s="43" t="s">
        <v>931</v>
      </c>
      <c r="C127" s="43">
        <v>25</v>
      </c>
      <c r="D127" s="43" t="s">
        <v>31</v>
      </c>
      <c r="E127" s="43">
        <v>690</v>
      </c>
      <c r="F127" s="51">
        <f t="shared" si="1"/>
        <v>17250</v>
      </c>
    </row>
    <row r="128" spans="1:6" ht="45" x14ac:dyDescent="0.25">
      <c r="A128" s="42" t="s">
        <v>932</v>
      </c>
      <c r="B128" s="43" t="s">
        <v>933</v>
      </c>
      <c r="C128" s="43">
        <v>1</v>
      </c>
      <c r="D128" s="43" t="s">
        <v>31</v>
      </c>
      <c r="E128" s="43">
        <v>520.6</v>
      </c>
      <c r="F128" s="51">
        <f t="shared" si="1"/>
        <v>520.6</v>
      </c>
    </row>
    <row r="129" spans="1:6" ht="30" x14ac:dyDescent="0.25">
      <c r="A129" s="42" t="s">
        <v>934</v>
      </c>
      <c r="B129" s="43" t="s">
        <v>935</v>
      </c>
      <c r="C129" s="43">
        <v>4</v>
      </c>
      <c r="D129" s="43" t="s">
        <v>355</v>
      </c>
      <c r="E129" s="43">
        <v>670</v>
      </c>
      <c r="F129" s="51">
        <f t="shared" si="1"/>
        <v>2680</v>
      </c>
    </row>
    <row r="130" spans="1:6" ht="30" x14ac:dyDescent="0.25">
      <c r="A130" s="42" t="s">
        <v>936</v>
      </c>
      <c r="B130" s="43" t="s">
        <v>937</v>
      </c>
      <c r="C130" s="43">
        <v>1</v>
      </c>
      <c r="D130" s="43" t="s">
        <v>31</v>
      </c>
      <c r="E130" s="43">
        <v>0.28999999999999998</v>
      </c>
      <c r="F130" s="51">
        <f t="shared" si="1"/>
        <v>0.28999999999999998</v>
      </c>
    </row>
    <row r="131" spans="1:6" ht="30" x14ac:dyDescent="0.25">
      <c r="A131" s="42" t="s">
        <v>938</v>
      </c>
      <c r="B131" s="43" t="s">
        <v>939</v>
      </c>
      <c r="C131" s="43">
        <v>1</v>
      </c>
      <c r="D131" s="43" t="s">
        <v>153</v>
      </c>
      <c r="E131" s="43">
        <v>2413</v>
      </c>
      <c r="F131" s="51">
        <f t="shared" si="1"/>
        <v>2413</v>
      </c>
    </row>
    <row r="132" spans="1:6" ht="30" x14ac:dyDescent="0.25">
      <c r="A132" s="42" t="s">
        <v>940</v>
      </c>
      <c r="B132" s="43" t="s">
        <v>941</v>
      </c>
      <c r="C132" s="43">
        <v>74</v>
      </c>
      <c r="D132" s="43" t="s">
        <v>31</v>
      </c>
      <c r="E132" s="43">
        <v>405</v>
      </c>
      <c r="F132" s="51">
        <f t="shared" si="1"/>
        <v>29970</v>
      </c>
    </row>
    <row r="133" spans="1:6" ht="30" x14ac:dyDescent="0.25">
      <c r="A133" s="42" t="s">
        <v>942</v>
      </c>
      <c r="B133" s="43" t="s">
        <v>943</v>
      </c>
      <c r="C133" s="43">
        <v>1</v>
      </c>
      <c r="D133" s="43" t="s">
        <v>31</v>
      </c>
      <c r="E133" s="43">
        <v>2600</v>
      </c>
      <c r="F133" s="51">
        <f t="shared" si="1"/>
        <v>2600</v>
      </c>
    </row>
    <row r="134" spans="1:6" ht="30" x14ac:dyDescent="0.25">
      <c r="A134" s="42" t="s">
        <v>944</v>
      </c>
      <c r="B134" s="43" t="s">
        <v>945</v>
      </c>
      <c r="C134" s="43">
        <v>151</v>
      </c>
      <c r="D134" s="43" t="s">
        <v>707</v>
      </c>
      <c r="E134" s="43">
        <v>967.77</v>
      </c>
      <c r="F134" s="51">
        <f t="shared" si="1"/>
        <v>146133.26999999999</v>
      </c>
    </row>
    <row r="135" spans="1:6" ht="30" x14ac:dyDescent="0.25">
      <c r="A135" s="42" t="s">
        <v>946</v>
      </c>
      <c r="B135" s="43" t="s">
        <v>947</v>
      </c>
      <c r="C135" s="43">
        <v>29</v>
      </c>
      <c r="D135" s="43" t="s">
        <v>707</v>
      </c>
      <c r="E135" s="43">
        <v>1517</v>
      </c>
      <c r="F135" s="51">
        <f t="shared" ref="F135:F177" si="2">C135*E135</f>
        <v>43993</v>
      </c>
    </row>
    <row r="136" spans="1:6" ht="30" x14ac:dyDescent="0.25">
      <c r="A136" s="42" t="s">
        <v>948</v>
      </c>
      <c r="B136" s="43" t="s">
        <v>949</v>
      </c>
      <c r="C136" s="43">
        <v>1230</v>
      </c>
      <c r="D136" s="43" t="s">
        <v>31</v>
      </c>
      <c r="E136" s="43">
        <v>0.44</v>
      </c>
      <c r="F136" s="51">
        <f t="shared" si="2"/>
        <v>541.20000000000005</v>
      </c>
    </row>
    <row r="137" spans="1:6" ht="30" x14ac:dyDescent="0.25">
      <c r="A137" s="42" t="s">
        <v>950</v>
      </c>
      <c r="B137" s="43" t="s">
        <v>951</v>
      </c>
      <c r="C137" s="43">
        <v>8</v>
      </c>
      <c r="D137" s="43" t="s">
        <v>31</v>
      </c>
      <c r="E137" s="43">
        <v>7476.48</v>
      </c>
      <c r="F137" s="51">
        <f t="shared" si="2"/>
        <v>59811.839999999997</v>
      </c>
    </row>
    <row r="138" spans="1:6" ht="30" x14ac:dyDescent="0.25">
      <c r="A138" s="42" t="s">
        <v>952</v>
      </c>
      <c r="B138" s="43" t="s">
        <v>953</v>
      </c>
      <c r="C138" s="43">
        <v>25</v>
      </c>
      <c r="D138" s="43" t="s">
        <v>707</v>
      </c>
      <c r="E138" s="43">
        <v>2500</v>
      </c>
      <c r="F138" s="51">
        <f t="shared" si="2"/>
        <v>62500</v>
      </c>
    </row>
    <row r="139" spans="1:6" ht="30" x14ac:dyDescent="0.25">
      <c r="A139" s="42" t="s">
        <v>954</v>
      </c>
      <c r="B139" s="43" t="s">
        <v>955</v>
      </c>
      <c r="C139" s="43">
        <v>5</v>
      </c>
      <c r="D139" s="43" t="s">
        <v>31</v>
      </c>
      <c r="E139" s="43">
        <v>3499.998</v>
      </c>
      <c r="F139" s="51">
        <f t="shared" si="2"/>
        <v>17499.990000000002</v>
      </c>
    </row>
    <row r="140" spans="1:6" ht="30" x14ac:dyDescent="0.25">
      <c r="A140" s="42" t="s">
        <v>956</v>
      </c>
      <c r="B140" s="43" t="s">
        <v>957</v>
      </c>
      <c r="C140" s="43">
        <v>75</v>
      </c>
      <c r="D140" s="43" t="s">
        <v>31</v>
      </c>
      <c r="E140" s="43">
        <v>1</v>
      </c>
      <c r="F140" s="51">
        <f t="shared" si="2"/>
        <v>75</v>
      </c>
    </row>
    <row r="141" spans="1:6" ht="30" x14ac:dyDescent="0.25">
      <c r="A141" s="42" t="s">
        <v>958</v>
      </c>
      <c r="B141" s="43" t="s">
        <v>959</v>
      </c>
      <c r="C141" s="43">
        <v>215</v>
      </c>
      <c r="D141" s="43" t="s">
        <v>31</v>
      </c>
      <c r="E141" s="43">
        <v>182.4</v>
      </c>
      <c r="F141" s="51">
        <f t="shared" si="2"/>
        <v>39216</v>
      </c>
    </row>
    <row r="142" spans="1:6" ht="30" x14ac:dyDescent="0.25">
      <c r="A142" s="42" t="s">
        <v>960</v>
      </c>
      <c r="B142" s="43" t="s">
        <v>961</v>
      </c>
      <c r="C142" s="43">
        <v>349</v>
      </c>
      <c r="D142" s="43" t="s">
        <v>31</v>
      </c>
      <c r="E142" s="43">
        <v>82</v>
      </c>
      <c r="F142" s="51">
        <f t="shared" si="2"/>
        <v>28618</v>
      </c>
    </row>
    <row r="143" spans="1:6" ht="30" x14ac:dyDescent="0.25">
      <c r="A143" s="42" t="s">
        <v>962</v>
      </c>
      <c r="B143" s="43" t="s">
        <v>963</v>
      </c>
      <c r="C143" s="43">
        <v>482</v>
      </c>
      <c r="D143" s="43" t="s">
        <v>31</v>
      </c>
      <c r="E143" s="43">
        <v>105</v>
      </c>
      <c r="F143" s="51">
        <f t="shared" si="2"/>
        <v>50610</v>
      </c>
    </row>
    <row r="144" spans="1:6" ht="30" x14ac:dyDescent="0.25">
      <c r="A144" s="42" t="s">
        <v>964</v>
      </c>
      <c r="B144" s="43" t="s">
        <v>965</v>
      </c>
      <c r="C144" s="43">
        <v>6</v>
      </c>
      <c r="D144" s="43" t="s">
        <v>31</v>
      </c>
      <c r="E144" s="43">
        <v>6136</v>
      </c>
      <c r="F144" s="51">
        <f t="shared" si="2"/>
        <v>36816</v>
      </c>
    </row>
    <row r="145" spans="1:6" ht="30" x14ac:dyDescent="0.25">
      <c r="A145" s="42" t="s">
        <v>966</v>
      </c>
      <c r="B145" s="43" t="s">
        <v>967</v>
      </c>
      <c r="C145" s="43">
        <v>239</v>
      </c>
      <c r="D145" s="43" t="s">
        <v>31</v>
      </c>
      <c r="E145" s="43">
        <v>902</v>
      </c>
      <c r="F145" s="51">
        <f t="shared" si="2"/>
        <v>215578</v>
      </c>
    </row>
    <row r="146" spans="1:6" ht="30" x14ac:dyDescent="0.25">
      <c r="A146" s="42" t="s">
        <v>968</v>
      </c>
      <c r="B146" s="43" t="s">
        <v>969</v>
      </c>
      <c r="C146" s="43">
        <v>94</v>
      </c>
      <c r="D146" s="43" t="s">
        <v>31</v>
      </c>
      <c r="E146" s="43">
        <v>570</v>
      </c>
      <c r="F146" s="51">
        <f t="shared" si="2"/>
        <v>53580</v>
      </c>
    </row>
    <row r="147" spans="1:6" ht="30" x14ac:dyDescent="0.25">
      <c r="A147" s="42" t="s">
        <v>970</v>
      </c>
      <c r="B147" s="43" t="s">
        <v>971</v>
      </c>
      <c r="C147" s="43">
        <v>1</v>
      </c>
      <c r="D147" s="43" t="s">
        <v>153</v>
      </c>
      <c r="E147" s="43">
        <v>1581.18</v>
      </c>
      <c r="F147" s="51">
        <f t="shared" si="2"/>
        <v>1581.18</v>
      </c>
    </row>
    <row r="148" spans="1:6" ht="30" x14ac:dyDescent="0.25">
      <c r="A148" s="42" t="s">
        <v>972</v>
      </c>
      <c r="B148" s="43" t="s">
        <v>973</v>
      </c>
      <c r="C148" s="43">
        <v>144</v>
      </c>
      <c r="D148" s="43" t="s">
        <v>780</v>
      </c>
      <c r="E148" s="43">
        <v>830</v>
      </c>
      <c r="F148" s="51">
        <f t="shared" si="2"/>
        <v>119520</v>
      </c>
    </row>
    <row r="149" spans="1:6" ht="30" x14ac:dyDescent="0.25">
      <c r="A149" s="42" t="s">
        <v>974</v>
      </c>
      <c r="B149" s="43" t="s">
        <v>975</v>
      </c>
      <c r="C149" s="43">
        <v>2</v>
      </c>
      <c r="D149" s="43" t="s">
        <v>31</v>
      </c>
      <c r="E149" s="43">
        <v>413</v>
      </c>
      <c r="F149" s="51">
        <f t="shared" si="2"/>
        <v>826</v>
      </c>
    </row>
    <row r="150" spans="1:6" ht="60" x14ac:dyDescent="0.25">
      <c r="A150" s="42" t="s">
        <v>976</v>
      </c>
      <c r="B150" s="43" t="s">
        <v>977</v>
      </c>
      <c r="C150" s="43">
        <v>243</v>
      </c>
      <c r="D150" s="43" t="s">
        <v>31</v>
      </c>
      <c r="E150" s="43">
        <v>349</v>
      </c>
      <c r="F150" s="51">
        <f t="shared" si="2"/>
        <v>84807</v>
      </c>
    </row>
    <row r="151" spans="1:6" ht="45" x14ac:dyDescent="0.25">
      <c r="A151" s="42" t="s">
        <v>978</v>
      </c>
      <c r="B151" s="43" t="s">
        <v>979</v>
      </c>
      <c r="C151" s="43">
        <v>128</v>
      </c>
      <c r="D151" s="43" t="s">
        <v>31</v>
      </c>
      <c r="E151" s="43">
        <v>379</v>
      </c>
      <c r="F151" s="51">
        <f t="shared" si="2"/>
        <v>48512</v>
      </c>
    </row>
    <row r="152" spans="1:6" ht="30" x14ac:dyDescent="0.25">
      <c r="A152" s="42" t="s">
        <v>980</v>
      </c>
      <c r="B152" s="43" t="s">
        <v>981</v>
      </c>
      <c r="C152" s="43">
        <v>360</v>
      </c>
      <c r="D152" s="43" t="s">
        <v>31</v>
      </c>
      <c r="E152" s="43">
        <v>495</v>
      </c>
      <c r="F152" s="51">
        <f t="shared" si="2"/>
        <v>178200</v>
      </c>
    </row>
    <row r="153" spans="1:6" ht="30" x14ac:dyDescent="0.25">
      <c r="A153" s="42" t="s">
        <v>982</v>
      </c>
      <c r="B153" s="43" t="s">
        <v>983</v>
      </c>
      <c r="C153" s="43">
        <v>295</v>
      </c>
      <c r="D153" s="43" t="s">
        <v>31</v>
      </c>
      <c r="E153" s="43">
        <v>465.6</v>
      </c>
      <c r="F153" s="51">
        <f t="shared" si="2"/>
        <v>137352</v>
      </c>
    </row>
    <row r="154" spans="1:6" ht="30" x14ac:dyDescent="0.25">
      <c r="A154" s="42" t="s">
        <v>984</v>
      </c>
      <c r="B154" s="43" t="s">
        <v>985</v>
      </c>
      <c r="C154" s="43">
        <v>134</v>
      </c>
      <c r="D154" s="43" t="s">
        <v>31</v>
      </c>
      <c r="E154" s="43">
        <v>244</v>
      </c>
      <c r="F154" s="51">
        <f t="shared" si="2"/>
        <v>32696</v>
      </c>
    </row>
    <row r="155" spans="1:6" ht="30" x14ac:dyDescent="0.25">
      <c r="A155" s="42" t="s">
        <v>986</v>
      </c>
      <c r="B155" s="43" t="s">
        <v>987</v>
      </c>
      <c r="C155" s="43">
        <v>5</v>
      </c>
      <c r="D155" s="43" t="s">
        <v>31</v>
      </c>
      <c r="E155" s="43">
        <v>3</v>
      </c>
      <c r="F155" s="51">
        <f t="shared" si="2"/>
        <v>15</v>
      </c>
    </row>
    <row r="156" spans="1:6" ht="30" x14ac:dyDescent="0.25">
      <c r="A156" s="42" t="s">
        <v>988</v>
      </c>
      <c r="B156" s="43" t="s">
        <v>989</v>
      </c>
      <c r="C156" s="43">
        <v>220</v>
      </c>
      <c r="D156" s="43" t="s">
        <v>780</v>
      </c>
      <c r="E156" s="43">
        <v>6</v>
      </c>
      <c r="F156" s="51">
        <f t="shared" si="2"/>
        <v>1320</v>
      </c>
    </row>
    <row r="157" spans="1:6" ht="45" x14ac:dyDescent="0.25">
      <c r="A157" s="42" t="s">
        <v>990</v>
      </c>
      <c r="B157" s="43" t="s">
        <v>991</v>
      </c>
      <c r="C157" s="43">
        <v>87</v>
      </c>
      <c r="D157" s="43" t="s">
        <v>31</v>
      </c>
      <c r="E157" s="43">
        <v>81.599999999999994</v>
      </c>
      <c r="F157" s="51">
        <f t="shared" si="2"/>
        <v>7099.2</v>
      </c>
    </row>
    <row r="158" spans="1:6" ht="30" x14ac:dyDescent="0.25">
      <c r="A158" s="42" t="s">
        <v>992</v>
      </c>
      <c r="B158" s="43" t="s">
        <v>993</v>
      </c>
      <c r="C158" s="43">
        <v>1</v>
      </c>
      <c r="D158" s="43" t="s">
        <v>31</v>
      </c>
      <c r="E158" s="43">
        <v>990.02</v>
      </c>
      <c r="F158" s="51">
        <f t="shared" si="2"/>
        <v>990.02</v>
      </c>
    </row>
    <row r="159" spans="1:6" ht="30" x14ac:dyDescent="0.25">
      <c r="A159" s="42" t="s">
        <v>994</v>
      </c>
      <c r="B159" s="43" t="s">
        <v>995</v>
      </c>
      <c r="C159" s="43">
        <v>28</v>
      </c>
      <c r="D159" s="43" t="s">
        <v>31</v>
      </c>
      <c r="E159" s="43">
        <v>95.92</v>
      </c>
      <c r="F159" s="51">
        <f t="shared" si="2"/>
        <v>2685.76</v>
      </c>
    </row>
    <row r="160" spans="1:6" ht="30" x14ac:dyDescent="0.25">
      <c r="A160" s="42" t="s">
        <v>996</v>
      </c>
      <c r="B160" s="43" t="s">
        <v>997</v>
      </c>
      <c r="C160" s="43">
        <v>25</v>
      </c>
      <c r="D160" s="43" t="s">
        <v>31</v>
      </c>
      <c r="E160" s="43">
        <v>1</v>
      </c>
      <c r="F160" s="51">
        <f t="shared" si="2"/>
        <v>25</v>
      </c>
    </row>
    <row r="161" spans="1:6" ht="30" x14ac:dyDescent="0.25">
      <c r="A161" s="42" t="s">
        <v>998</v>
      </c>
      <c r="B161" s="43" t="s">
        <v>999</v>
      </c>
      <c r="C161" s="43">
        <v>138</v>
      </c>
      <c r="D161" s="43" t="s">
        <v>31</v>
      </c>
      <c r="E161" s="43">
        <v>492</v>
      </c>
      <c r="F161" s="51">
        <f t="shared" si="2"/>
        <v>67896</v>
      </c>
    </row>
    <row r="162" spans="1:6" ht="45" x14ac:dyDescent="0.25">
      <c r="A162" s="42" t="s">
        <v>1000</v>
      </c>
      <c r="B162" s="43" t="s">
        <v>1001</v>
      </c>
      <c r="C162" s="43">
        <v>41</v>
      </c>
      <c r="D162" s="43" t="s">
        <v>31</v>
      </c>
      <c r="E162" s="43">
        <v>793.6</v>
      </c>
      <c r="F162" s="51">
        <f t="shared" si="2"/>
        <v>32537.600000000002</v>
      </c>
    </row>
    <row r="163" spans="1:6" ht="45" x14ac:dyDescent="0.25">
      <c r="A163" s="42" t="s">
        <v>1002</v>
      </c>
      <c r="B163" s="43" t="s">
        <v>1003</v>
      </c>
      <c r="C163" s="43">
        <v>61</v>
      </c>
      <c r="D163" s="43" t="s">
        <v>31</v>
      </c>
      <c r="E163" s="43">
        <v>1057.5999999999999</v>
      </c>
      <c r="F163" s="51">
        <f t="shared" si="2"/>
        <v>64513.599999999991</v>
      </c>
    </row>
    <row r="164" spans="1:6" ht="30" x14ac:dyDescent="0.25">
      <c r="A164" s="42" t="s">
        <v>1004</v>
      </c>
      <c r="B164" s="43" t="s">
        <v>1005</v>
      </c>
      <c r="C164" s="43">
        <v>99</v>
      </c>
      <c r="D164" s="43" t="s">
        <v>707</v>
      </c>
      <c r="E164" s="43">
        <v>2600.1999999999998</v>
      </c>
      <c r="F164" s="51">
        <f t="shared" si="2"/>
        <v>257419.8</v>
      </c>
    </row>
    <row r="165" spans="1:6" ht="30" x14ac:dyDescent="0.25">
      <c r="A165" s="42" t="s">
        <v>1006</v>
      </c>
      <c r="B165" s="43" t="s">
        <v>1007</v>
      </c>
      <c r="C165" s="43">
        <v>1</v>
      </c>
      <c r="D165" s="43" t="s">
        <v>31</v>
      </c>
      <c r="E165" s="43">
        <v>1902</v>
      </c>
      <c r="F165" s="51">
        <f t="shared" si="2"/>
        <v>1902</v>
      </c>
    </row>
    <row r="166" spans="1:6" ht="60" x14ac:dyDescent="0.25">
      <c r="A166" s="42" t="s">
        <v>1008</v>
      </c>
      <c r="B166" s="43" t="s">
        <v>1009</v>
      </c>
      <c r="C166" s="43">
        <v>500</v>
      </c>
      <c r="D166" s="43" t="s">
        <v>31</v>
      </c>
      <c r="E166" s="43">
        <v>1</v>
      </c>
      <c r="F166" s="51">
        <f t="shared" si="2"/>
        <v>500</v>
      </c>
    </row>
    <row r="167" spans="1:6" ht="30" x14ac:dyDescent="0.25">
      <c r="A167" s="42" t="s">
        <v>1010</v>
      </c>
      <c r="B167" s="43" t="s">
        <v>1011</v>
      </c>
      <c r="C167" s="43">
        <v>251</v>
      </c>
      <c r="D167" s="43" t="s">
        <v>707</v>
      </c>
      <c r="E167" s="43">
        <v>700</v>
      </c>
      <c r="F167" s="51">
        <f t="shared" si="2"/>
        <v>175700</v>
      </c>
    </row>
    <row r="168" spans="1:6" ht="45" x14ac:dyDescent="0.25">
      <c r="A168" s="42" t="s">
        <v>1012</v>
      </c>
      <c r="B168" s="43" t="s">
        <v>1013</v>
      </c>
      <c r="C168" s="43">
        <v>231</v>
      </c>
      <c r="D168" s="43" t="s">
        <v>31</v>
      </c>
      <c r="E168" s="43">
        <v>980</v>
      </c>
      <c r="F168" s="51">
        <f t="shared" si="2"/>
        <v>226380</v>
      </c>
    </row>
    <row r="169" spans="1:6" ht="30" x14ac:dyDescent="0.25">
      <c r="A169" s="42" t="s">
        <v>1014</v>
      </c>
      <c r="B169" s="43" t="s">
        <v>1015</v>
      </c>
      <c r="C169" s="43">
        <v>392</v>
      </c>
      <c r="D169" s="43" t="s">
        <v>31</v>
      </c>
      <c r="E169" s="43">
        <v>980</v>
      </c>
      <c r="F169" s="51">
        <f t="shared" si="2"/>
        <v>384160</v>
      </c>
    </row>
    <row r="170" spans="1:6" ht="30" x14ac:dyDescent="0.25">
      <c r="A170" s="42" t="s">
        <v>1016</v>
      </c>
      <c r="B170" s="43" t="s">
        <v>1017</v>
      </c>
      <c r="C170" s="43">
        <v>3</v>
      </c>
      <c r="D170" s="43" t="s">
        <v>31</v>
      </c>
      <c r="E170" s="43">
        <v>226.56</v>
      </c>
      <c r="F170" s="51">
        <f t="shared" si="2"/>
        <v>679.68000000000006</v>
      </c>
    </row>
    <row r="171" spans="1:6" ht="30" x14ac:dyDescent="0.25">
      <c r="A171" s="42" t="s">
        <v>1018</v>
      </c>
      <c r="B171" s="43" t="s">
        <v>1019</v>
      </c>
      <c r="C171" s="43">
        <v>700</v>
      </c>
      <c r="D171" s="43" t="s">
        <v>31</v>
      </c>
      <c r="E171" s="43">
        <v>900</v>
      </c>
      <c r="F171" s="51">
        <f t="shared" si="2"/>
        <v>630000</v>
      </c>
    </row>
    <row r="172" spans="1:6" ht="30" x14ac:dyDescent="0.25">
      <c r="A172" s="42" t="s">
        <v>1020</v>
      </c>
      <c r="B172" s="43" t="s">
        <v>1021</v>
      </c>
      <c r="C172" s="43">
        <v>12</v>
      </c>
      <c r="D172" s="43" t="s">
        <v>31</v>
      </c>
      <c r="E172" s="43">
        <v>1</v>
      </c>
      <c r="F172" s="51">
        <f t="shared" si="2"/>
        <v>12</v>
      </c>
    </row>
    <row r="173" spans="1:6" ht="30" x14ac:dyDescent="0.25">
      <c r="A173" s="42" t="s">
        <v>1022</v>
      </c>
      <c r="B173" s="43" t="s">
        <v>1023</v>
      </c>
      <c r="C173" s="43">
        <v>82</v>
      </c>
      <c r="D173" s="43" t="s">
        <v>153</v>
      </c>
      <c r="E173" s="43">
        <v>780</v>
      </c>
      <c r="F173" s="51">
        <f t="shared" si="2"/>
        <v>63960</v>
      </c>
    </row>
    <row r="174" spans="1:6" ht="30" x14ac:dyDescent="0.25">
      <c r="A174" s="42" t="s">
        <v>1024</v>
      </c>
      <c r="B174" s="43" t="s">
        <v>1025</v>
      </c>
      <c r="C174" s="43">
        <v>51</v>
      </c>
      <c r="D174" s="43" t="s">
        <v>707</v>
      </c>
      <c r="E174" s="43">
        <v>780</v>
      </c>
      <c r="F174" s="51">
        <f t="shared" si="2"/>
        <v>39780</v>
      </c>
    </row>
    <row r="175" spans="1:6" ht="45" x14ac:dyDescent="0.25">
      <c r="A175" s="42" t="s">
        <v>1026</v>
      </c>
      <c r="B175" s="43" t="s">
        <v>1027</v>
      </c>
      <c r="C175" s="43">
        <v>1</v>
      </c>
      <c r="D175" s="43" t="s">
        <v>31</v>
      </c>
      <c r="E175" s="43">
        <v>14</v>
      </c>
      <c r="F175" s="51">
        <f t="shared" si="2"/>
        <v>14</v>
      </c>
    </row>
    <row r="176" spans="1:6" ht="30" x14ac:dyDescent="0.25">
      <c r="A176" s="42" t="s">
        <v>1028</v>
      </c>
      <c r="B176" s="43" t="s">
        <v>1029</v>
      </c>
      <c r="C176" s="43">
        <v>134</v>
      </c>
      <c r="D176" s="43" t="s">
        <v>153</v>
      </c>
      <c r="E176" s="43">
        <v>480</v>
      </c>
      <c r="F176" s="51">
        <f t="shared" si="2"/>
        <v>64320</v>
      </c>
    </row>
    <row r="177" spans="1:6" ht="30" x14ac:dyDescent="0.25">
      <c r="A177" s="46" t="s">
        <v>1030</v>
      </c>
      <c r="B177" s="47" t="s">
        <v>1031</v>
      </c>
      <c r="C177" s="47">
        <v>26</v>
      </c>
      <c r="D177" s="47" t="s">
        <v>31</v>
      </c>
      <c r="E177" s="47">
        <v>78.670599999999993</v>
      </c>
      <c r="F177" s="52">
        <f t="shared" si="2"/>
        <v>2045.4355999999998</v>
      </c>
    </row>
    <row r="178" spans="1:6" x14ac:dyDescent="0.25">
      <c r="A178" s="2"/>
      <c r="B178" s="2"/>
      <c r="C178" s="2"/>
      <c r="D178" s="2"/>
      <c r="E178" s="2"/>
      <c r="F178" s="35">
        <f>SUM(F7:F177)</f>
        <v>20927723.093640007</v>
      </c>
    </row>
    <row r="183" spans="1:6" x14ac:dyDescent="0.25">
      <c r="A183" s="2"/>
      <c r="B183" s="2"/>
      <c r="C183" s="2"/>
      <c r="D183" s="2"/>
      <c r="E183" s="2"/>
      <c r="F183" s="2"/>
    </row>
    <row r="184" spans="1:6" ht="15.75" x14ac:dyDescent="0.25">
      <c r="A184" s="17" t="s">
        <v>20</v>
      </c>
      <c r="B184" s="17"/>
      <c r="C184" s="17"/>
      <c r="D184" s="17"/>
      <c r="E184" s="17"/>
      <c r="F184" s="17"/>
    </row>
    <row r="185" spans="1:6" ht="15.75" x14ac:dyDescent="0.25">
      <c r="A185" s="17" t="s">
        <v>1</v>
      </c>
      <c r="B185" s="17"/>
      <c r="C185" s="17"/>
      <c r="D185" s="17"/>
      <c r="E185" s="17"/>
      <c r="F185" s="17"/>
    </row>
    <row r="186" spans="1:6" ht="15.75" x14ac:dyDescent="0.25">
      <c r="A186" s="17" t="s">
        <v>21</v>
      </c>
      <c r="B186" s="17"/>
      <c r="C186" s="17"/>
      <c r="D186" s="17"/>
      <c r="E186" s="17"/>
      <c r="F186" s="17"/>
    </row>
    <row r="187" spans="1:6" ht="15.75" x14ac:dyDescent="0.25">
      <c r="A187" s="18" t="s">
        <v>1998</v>
      </c>
      <c r="B187" s="18"/>
      <c r="C187" s="18"/>
      <c r="D187" s="18"/>
      <c r="E187" s="18"/>
      <c r="F187" s="18"/>
    </row>
    <row r="188" spans="1:6" ht="15.75" x14ac:dyDescent="0.25">
      <c r="A188" s="17" t="s">
        <v>683</v>
      </c>
      <c r="B188" s="17"/>
      <c r="C188" s="17"/>
      <c r="D188" s="17"/>
      <c r="E188" s="17"/>
      <c r="F188" s="17"/>
    </row>
    <row r="189" spans="1:6" ht="26.25" x14ac:dyDescent="0.25">
      <c r="A189" s="19" t="s">
        <v>24</v>
      </c>
      <c r="B189" s="19" t="s">
        <v>25</v>
      </c>
      <c r="C189" s="67" t="s">
        <v>1999</v>
      </c>
      <c r="D189" s="19" t="s">
        <v>27</v>
      </c>
      <c r="E189" s="19" t="s">
        <v>28</v>
      </c>
      <c r="F189" s="19" t="s">
        <v>8</v>
      </c>
    </row>
    <row r="190" spans="1:6" ht="30" x14ac:dyDescent="0.25">
      <c r="A190" s="2" t="s">
        <v>2065</v>
      </c>
      <c r="B190" s="2" t="s">
        <v>2066</v>
      </c>
      <c r="C190" s="56">
        <v>123</v>
      </c>
      <c r="D190" s="2" t="s">
        <v>31</v>
      </c>
      <c r="E190" s="2">
        <v>1196</v>
      </c>
      <c r="F190" s="2">
        <f>C190*E190</f>
        <v>147108</v>
      </c>
    </row>
    <row r="191" spans="1:6" ht="30" x14ac:dyDescent="0.25">
      <c r="A191" s="2" t="s">
        <v>722</v>
      </c>
      <c r="B191" s="2" t="s">
        <v>723</v>
      </c>
      <c r="C191" s="56">
        <v>8</v>
      </c>
      <c r="D191" s="2" t="s">
        <v>178</v>
      </c>
      <c r="E191" s="2">
        <v>850.00120000000004</v>
      </c>
      <c r="F191" s="2">
        <f t="shared" ref="F191:F254" si="3">C191*E191</f>
        <v>6800.0096000000003</v>
      </c>
    </row>
    <row r="192" spans="1:6" ht="30" x14ac:dyDescent="0.25">
      <c r="A192" s="2" t="s">
        <v>902</v>
      </c>
      <c r="B192" s="2" t="s">
        <v>903</v>
      </c>
      <c r="C192" s="56">
        <v>1</v>
      </c>
      <c r="D192" s="2" t="s">
        <v>31</v>
      </c>
      <c r="E192" s="2">
        <v>86.88</v>
      </c>
      <c r="F192" s="2">
        <f t="shared" si="3"/>
        <v>86.88</v>
      </c>
    </row>
    <row r="193" spans="1:6" ht="45" x14ac:dyDescent="0.25">
      <c r="A193" s="2" t="s">
        <v>1026</v>
      </c>
      <c r="B193" s="2" t="s">
        <v>1027</v>
      </c>
      <c r="C193" s="56">
        <v>5</v>
      </c>
      <c r="D193" s="2" t="s">
        <v>31</v>
      </c>
      <c r="E193" s="2">
        <v>14</v>
      </c>
      <c r="F193" s="2">
        <f t="shared" si="3"/>
        <v>70</v>
      </c>
    </row>
    <row r="194" spans="1:6" ht="30" x14ac:dyDescent="0.25">
      <c r="A194" s="2" t="s">
        <v>2067</v>
      </c>
      <c r="B194" s="2" t="s">
        <v>2068</v>
      </c>
      <c r="C194" s="56">
        <v>3</v>
      </c>
      <c r="D194" s="2" t="s">
        <v>31</v>
      </c>
      <c r="E194" s="2">
        <v>1725.6</v>
      </c>
      <c r="F194" s="2">
        <f t="shared" si="3"/>
        <v>5176.7999999999993</v>
      </c>
    </row>
    <row r="195" spans="1:6" ht="30" x14ac:dyDescent="0.25">
      <c r="A195" s="2" t="s">
        <v>1016</v>
      </c>
      <c r="B195" s="2" t="s">
        <v>1017</v>
      </c>
      <c r="C195" s="56">
        <v>8</v>
      </c>
      <c r="D195" s="2" t="s">
        <v>31</v>
      </c>
      <c r="E195" s="2">
        <v>226.56</v>
      </c>
      <c r="F195" s="2">
        <f t="shared" si="3"/>
        <v>1812.48</v>
      </c>
    </row>
    <row r="196" spans="1:6" ht="30" x14ac:dyDescent="0.25">
      <c r="A196" s="2" t="s">
        <v>857</v>
      </c>
      <c r="B196" s="2" t="s">
        <v>858</v>
      </c>
      <c r="C196" s="56">
        <v>300</v>
      </c>
      <c r="D196" s="2" t="s">
        <v>31</v>
      </c>
      <c r="E196" s="2">
        <v>1398.9962</v>
      </c>
      <c r="F196" s="2">
        <f t="shared" si="3"/>
        <v>419698.86</v>
      </c>
    </row>
    <row r="197" spans="1:6" ht="30" x14ac:dyDescent="0.25">
      <c r="A197" s="2" t="s">
        <v>819</v>
      </c>
      <c r="B197" s="2" t="s">
        <v>820</v>
      </c>
      <c r="C197" s="56">
        <v>2</v>
      </c>
      <c r="D197" s="2" t="s">
        <v>31</v>
      </c>
      <c r="E197" s="2">
        <v>35.045999999999999</v>
      </c>
      <c r="F197" s="2">
        <f t="shared" si="3"/>
        <v>70.091999999999999</v>
      </c>
    </row>
    <row r="198" spans="1:6" ht="30" x14ac:dyDescent="0.25">
      <c r="A198" s="2" t="s">
        <v>650</v>
      </c>
      <c r="B198" s="2" t="s">
        <v>651</v>
      </c>
      <c r="C198" s="56">
        <v>123</v>
      </c>
      <c r="D198" s="2" t="s">
        <v>355</v>
      </c>
      <c r="E198" s="2">
        <v>379.96</v>
      </c>
      <c r="F198" s="2">
        <f t="shared" si="3"/>
        <v>46735.079999999994</v>
      </c>
    </row>
    <row r="199" spans="1:6" ht="30" x14ac:dyDescent="0.25">
      <c r="A199" s="2" t="s">
        <v>984</v>
      </c>
      <c r="B199" s="2" t="s">
        <v>985</v>
      </c>
      <c r="C199" s="56">
        <v>1</v>
      </c>
      <c r="D199" s="2" t="s">
        <v>31</v>
      </c>
      <c r="E199" s="2">
        <v>244</v>
      </c>
      <c r="F199" s="2">
        <f t="shared" si="3"/>
        <v>244</v>
      </c>
    </row>
    <row r="200" spans="1:6" ht="30" x14ac:dyDescent="0.25">
      <c r="A200" s="2" t="s">
        <v>986</v>
      </c>
      <c r="B200" s="2" t="s">
        <v>987</v>
      </c>
      <c r="C200" s="56">
        <v>7226</v>
      </c>
      <c r="D200" s="2" t="s">
        <v>31</v>
      </c>
      <c r="E200" s="2">
        <v>3</v>
      </c>
      <c r="F200" s="2">
        <f t="shared" si="3"/>
        <v>21678</v>
      </c>
    </row>
    <row r="201" spans="1:6" ht="45" x14ac:dyDescent="0.25">
      <c r="A201" s="2" t="s">
        <v>2069</v>
      </c>
      <c r="B201" s="2" t="s">
        <v>2070</v>
      </c>
      <c r="C201" s="56">
        <v>1370</v>
      </c>
      <c r="D201" s="2" t="s">
        <v>31</v>
      </c>
      <c r="E201" s="2">
        <v>300</v>
      </c>
      <c r="F201" s="2">
        <f t="shared" si="3"/>
        <v>411000</v>
      </c>
    </row>
    <row r="202" spans="1:6" ht="45" x14ac:dyDescent="0.25">
      <c r="A202" s="2" t="s">
        <v>918</v>
      </c>
      <c r="B202" s="2" t="s">
        <v>919</v>
      </c>
      <c r="C202" s="56">
        <v>90</v>
      </c>
      <c r="D202" s="2" t="s">
        <v>707</v>
      </c>
      <c r="E202" s="2">
        <v>135.69999999999999</v>
      </c>
      <c r="F202" s="2">
        <f t="shared" si="3"/>
        <v>12212.999999999998</v>
      </c>
    </row>
    <row r="203" spans="1:6" ht="30" x14ac:dyDescent="0.25">
      <c r="A203" s="2" t="s">
        <v>912</v>
      </c>
      <c r="B203" s="2" t="s">
        <v>913</v>
      </c>
      <c r="C203" s="56">
        <v>5</v>
      </c>
      <c r="D203" s="2" t="s">
        <v>31</v>
      </c>
      <c r="E203" s="2">
        <v>1</v>
      </c>
      <c r="F203" s="2">
        <f t="shared" si="3"/>
        <v>5</v>
      </c>
    </row>
    <row r="204" spans="1:6" ht="45" x14ac:dyDescent="0.25">
      <c r="A204" s="2" t="s">
        <v>916</v>
      </c>
      <c r="B204" s="2" t="s">
        <v>917</v>
      </c>
      <c r="C204" s="56">
        <v>1.6</v>
      </c>
      <c r="D204" s="2" t="s">
        <v>690</v>
      </c>
      <c r="E204" s="2">
        <v>1</v>
      </c>
      <c r="F204" s="2">
        <f t="shared" si="3"/>
        <v>1.6</v>
      </c>
    </row>
    <row r="205" spans="1:6" ht="30" x14ac:dyDescent="0.25">
      <c r="A205" s="2" t="s">
        <v>756</v>
      </c>
      <c r="B205" s="2" t="s">
        <v>757</v>
      </c>
      <c r="C205" s="56">
        <v>1.6</v>
      </c>
      <c r="D205" s="2" t="s">
        <v>690</v>
      </c>
      <c r="E205" s="2">
        <v>31.494199999999999</v>
      </c>
      <c r="F205" s="2">
        <f t="shared" si="3"/>
        <v>50.390720000000002</v>
      </c>
    </row>
    <row r="206" spans="1:6" ht="30" x14ac:dyDescent="0.25">
      <c r="A206" s="2" t="s">
        <v>758</v>
      </c>
      <c r="B206" s="2" t="s">
        <v>759</v>
      </c>
      <c r="C206" s="56">
        <v>2</v>
      </c>
      <c r="D206" s="2" t="s">
        <v>690</v>
      </c>
      <c r="E206" s="2">
        <v>31.494199999999999</v>
      </c>
      <c r="F206" s="2">
        <f t="shared" si="3"/>
        <v>62.988399999999999</v>
      </c>
    </row>
    <row r="207" spans="1:6" ht="30" x14ac:dyDescent="0.25">
      <c r="A207" s="2" t="s">
        <v>754</v>
      </c>
      <c r="B207" s="2" t="s">
        <v>755</v>
      </c>
      <c r="C207" s="56">
        <v>6</v>
      </c>
      <c r="D207" s="2" t="s">
        <v>690</v>
      </c>
      <c r="E207" s="2">
        <v>31.494199999999999</v>
      </c>
      <c r="F207" s="2">
        <f t="shared" si="3"/>
        <v>188.96519999999998</v>
      </c>
    </row>
    <row r="208" spans="1:6" ht="30" x14ac:dyDescent="0.25">
      <c r="A208" s="2" t="s">
        <v>871</v>
      </c>
      <c r="B208" s="2" t="s">
        <v>872</v>
      </c>
      <c r="C208" s="56">
        <v>83</v>
      </c>
      <c r="D208" s="2" t="s">
        <v>873</v>
      </c>
      <c r="E208" s="2">
        <v>5300</v>
      </c>
      <c r="F208" s="2">
        <f t="shared" si="3"/>
        <v>439900</v>
      </c>
    </row>
    <row r="209" spans="1:6" ht="30" x14ac:dyDescent="0.25">
      <c r="A209" s="2" t="s">
        <v>908</v>
      </c>
      <c r="B209" s="2" t="s">
        <v>909</v>
      </c>
      <c r="C209" s="56">
        <v>45</v>
      </c>
      <c r="D209" s="2" t="s">
        <v>31</v>
      </c>
      <c r="E209" s="2">
        <v>8.3661999999999992</v>
      </c>
      <c r="F209" s="2">
        <f t="shared" si="3"/>
        <v>376.47899999999998</v>
      </c>
    </row>
    <row r="210" spans="1:6" ht="30" x14ac:dyDescent="0.25">
      <c r="A210" s="2" t="s">
        <v>910</v>
      </c>
      <c r="B210" s="2" t="s">
        <v>911</v>
      </c>
      <c r="C210" s="56">
        <v>67</v>
      </c>
      <c r="D210" s="2" t="s">
        <v>31</v>
      </c>
      <c r="E210" s="2">
        <v>8.3661999999999992</v>
      </c>
      <c r="F210" s="2">
        <f t="shared" si="3"/>
        <v>560.53539999999998</v>
      </c>
    </row>
    <row r="211" spans="1:6" ht="30" x14ac:dyDescent="0.25">
      <c r="A211" s="2" t="s">
        <v>880</v>
      </c>
      <c r="B211" s="2" t="s">
        <v>881</v>
      </c>
      <c r="C211" s="56">
        <v>83</v>
      </c>
      <c r="D211" s="2" t="s">
        <v>31</v>
      </c>
      <c r="E211" s="2">
        <v>1200.06</v>
      </c>
      <c r="F211" s="2">
        <f t="shared" si="3"/>
        <v>99604.98</v>
      </c>
    </row>
    <row r="212" spans="1:6" ht="30" x14ac:dyDescent="0.25">
      <c r="A212" s="2" t="s">
        <v>884</v>
      </c>
      <c r="B212" s="2" t="s">
        <v>885</v>
      </c>
      <c r="C212" s="56">
        <v>93</v>
      </c>
      <c r="D212" s="2" t="s">
        <v>31</v>
      </c>
      <c r="E212" s="2">
        <v>420.08</v>
      </c>
      <c r="F212" s="2">
        <f t="shared" si="3"/>
        <v>39067.439999999995</v>
      </c>
    </row>
    <row r="213" spans="1:6" ht="30" x14ac:dyDescent="0.25">
      <c r="A213" s="2" t="s">
        <v>2071</v>
      </c>
      <c r="B213" s="2" t="s">
        <v>2072</v>
      </c>
      <c r="C213" s="56">
        <v>5</v>
      </c>
      <c r="D213" s="2" t="s">
        <v>31</v>
      </c>
      <c r="E213" s="2">
        <v>300</v>
      </c>
      <c r="F213" s="2">
        <f t="shared" si="3"/>
        <v>1500</v>
      </c>
    </row>
    <row r="214" spans="1:6" ht="30" x14ac:dyDescent="0.25">
      <c r="A214" s="2" t="s">
        <v>815</v>
      </c>
      <c r="B214" s="2" t="s">
        <v>816</v>
      </c>
      <c r="C214" s="56">
        <v>5</v>
      </c>
      <c r="D214" s="2" t="s">
        <v>31</v>
      </c>
      <c r="E214" s="2">
        <v>1416</v>
      </c>
      <c r="F214" s="2">
        <f t="shared" si="3"/>
        <v>7080</v>
      </c>
    </row>
    <row r="215" spans="1:6" ht="30" x14ac:dyDescent="0.25">
      <c r="A215" s="2" t="s">
        <v>817</v>
      </c>
      <c r="B215" s="2" t="s">
        <v>818</v>
      </c>
      <c r="C215" s="56">
        <v>4</v>
      </c>
      <c r="D215" s="2" t="s">
        <v>31</v>
      </c>
      <c r="E215" s="2">
        <v>1416</v>
      </c>
      <c r="F215" s="2">
        <f t="shared" si="3"/>
        <v>5664</v>
      </c>
    </row>
    <row r="216" spans="1:6" ht="30" x14ac:dyDescent="0.25">
      <c r="A216" s="2" t="s">
        <v>2073</v>
      </c>
      <c r="B216" s="2" t="s">
        <v>2074</v>
      </c>
      <c r="C216" s="56">
        <v>25</v>
      </c>
      <c r="D216" s="2" t="s">
        <v>31</v>
      </c>
      <c r="E216" s="2">
        <v>195.88</v>
      </c>
      <c r="F216" s="2">
        <f t="shared" si="3"/>
        <v>4897</v>
      </c>
    </row>
    <row r="217" spans="1:6" ht="30" x14ac:dyDescent="0.25">
      <c r="A217" s="2" t="s">
        <v>996</v>
      </c>
      <c r="B217" s="2" t="s">
        <v>997</v>
      </c>
      <c r="C217" s="56">
        <v>8</v>
      </c>
      <c r="D217" s="2" t="s">
        <v>31</v>
      </c>
      <c r="E217" s="2">
        <v>1</v>
      </c>
      <c r="F217" s="2">
        <f t="shared" si="3"/>
        <v>8</v>
      </c>
    </row>
    <row r="218" spans="1:6" ht="30" x14ac:dyDescent="0.25">
      <c r="A218" s="2" t="s">
        <v>950</v>
      </c>
      <c r="B218" s="2" t="s">
        <v>951</v>
      </c>
      <c r="C218" s="56">
        <v>28</v>
      </c>
      <c r="D218" s="2" t="s">
        <v>31</v>
      </c>
      <c r="E218" s="2">
        <v>7476.48</v>
      </c>
      <c r="F218" s="2">
        <f t="shared" si="3"/>
        <v>209341.44</v>
      </c>
    </row>
    <row r="219" spans="1:6" ht="30" x14ac:dyDescent="0.25">
      <c r="A219" s="2" t="s">
        <v>994</v>
      </c>
      <c r="B219" s="2" t="s">
        <v>995</v>
      </c>
      <c r="C219" s="56">
        <v>3</v>
      </c>
      <c r="D219" s="2" t="s">
        <v>31</v>
      </c>
      <c r="E219" s="2">
        <v>95.92</v>
      </c>
      <c r="F219" s="2">
        <f t="shared" si="3"/>
        <v>287.76</v>
      </c>
    </row>
    <row r="220" spans="1:6" ht="30" x14ac:dyDescent="0.25">
      <c r="A220" s="2" t="s">
        <v>892</v>
      </c>
      <c r="B220" s="2" t="s">
        <v>893</v>
      </c>
      <c r="C220" s="56">
        <v>1</v>
      </c>
      <c r="D220" s="2" t="s">
        <v>31</v>
      </c>
      <c r="E220" s="2">
        <v>5839.9970000000003</v>
      </c>
      <c r="F220" s="2">
        <f t="shared" si="3"/>
        <v>5839.9970000000003</v>
      </c>
    </row>
    <row r="221" spans="1:6" ht="30" x14ac:dyDescent="0.25">
      <c r="A221" s="2" t="s">
        <v>922</v>
      </c>
      <c r="B221" s="2" t="s">
        <v>2075</v>
      </c>
      <c r="C221" s="20">
        <v>6</v>
      </c>
      <c r="D221" s="2" t="s">
        <v>31</v>
      </c>
      <c r="E221" s="2">
        <v>7425.74</v>
      </c>
      <c r="F221" s="2">
        <f t="shared" si="3"/>
        <v>44554.44</v>
      </c>
    </row>
    <row r="222" spans="1:6" ht="30" x14ac:dyDescent="0.25">
      <c r="A222" s="2" t="s">
        <v>964</v>
      </c>
      <c r="B222" s="2" t="s">
        <v>965</v>
      </c>
      <c r="C222" s="20">
        <v>2</v>
      </c>
      <c r="D222" s="2" t="s">
        <v>31</v>
      </c>
      <c r="E222" s="2">
        <v>6136</v>
      </c>
      <c r="F222" s="2">
        <f t="shared" si="3"/>
        <v>12272</v>
      </c>
    </row>
    <row r="223" spans="1:6" ht="30" x14ac:dyDescent="0.25">
      <c r="A223" s="2" t="s">
        <v>728</v>
      </c>
      <c r="B223" s="2" t="s">
        <v>729</v>
      </c>
      <c r="C223" s="20">
        <v>8</v>
      </c>
      <c r="D223" s="2" t="s">
        <v>31</v>
      </c>
      <c r="E223" s="2">
        <v>6680.0036</v>
      </c>
      <c r="F223" s="2">
        <f t="shared" si="3"/>
        <v>53440.0288</v>
      </c>
    </row>
    <row r="224" spans="1:6" ht="45" x14ac:dyDescent="0.25">
      <c r="A224" s="2" t="s">
        <v>2076</v>
      </c>
      <c r="B224" s="2" t="s">
        <v>2077</v>
      </c>
      <c r="C224" s="20">
        <v>27</v>
      </c>
      <c r="D224" s="2" t="s">
        <v>31</v>
      </c>
      <c r="E224" s="2">
        <v>42.951999999999998</v>
      </c>
      <c r="F224" s="2">
        <f t="shared" si="3"/>
        <v>1159.704</v>
      </c>
    </row>
    <row r="225" spans="1:6" ht="30" x14ac:dyDescent="0.25">
      <c r="A225" s="2" t="s">
        <v>914</v>
      </c>
      <c r="B225" s="2" t="s">
        <v>915</v>
      </c>
      <c r="C225" s="20">
        <v>75</v>
      </c>
      <c r="D225" s="2" t="s">
        <v>31</v>
      </c>
      <c r="E225" s="2">
        <v>74.930000000000007</v>
      </c>
      <c r="F225" s="2">
        <f t="shared" si="3"/>
        <v>5619.7500000000009</v>
      </c>
    </row>
    <row r="226" spans="1:6" ht="30" x14ac:dyDescent="0.25">
      <c r="A226" s="2" t="s">
        <v>2078</v>
      </c>
      <c r="B226" s="2" t="s">
        <v>2079</v>
      </c>
      <c r="C226" s="20">
        <v>23</v>
      </c>
      <c r="D226" s="2" t="s">
        <v>31</v>
      </c>
      <c r="E226" s="2">
        <v>50.881599999999999</v>
      </c>
      <c r="F226" s="2">
        <f t="shared" si="3"/>
        <v>1170.2767999999999</v>
      </c>
    </row>
    <row r="227" spans="1:6" ht="30" x14ac:dyDescent="0.25">
      <c r="A227" s="2" t="s">
        <v>797</v>
      </c>
      <c r="B227" s="2" t="s">
        <v>798</v>
      </c>
      <c r="C227" s="20">
        <v>26</v>
      </c>
      <c r="D227" s="2" t="s">
        <v>31</v>
      </c>
      <c r="E227" s="2">
        <v>90</v>
      </c>
      <c r="F227" s="2">
        <f t="shared" si="3"/>
        <v>2340</v>
      </c>
    </row>
    <row r="228" spans="1:6" ht="30" x14ac:dyDescent="0.25">
      <c r="A228" s="2" t="s">
        <v>2080</v>
      </c>
      <c r="B228" s="2" t="s">
        <v>2081</v>
      </c>
      <c r="C228" s="20">
        <v>41</v>
      </c>
      <c r="D228" s="2" t="s">
        <v>31</v>
      </c>
      <c r="E228" s="2">
        <v>190</v>
      </c>
      <c r="F228" s="2">
        <f t="shared" si="3"/>
        <v>7790</v>
      </c>
    </row>
    <row r="229" spans="1:6" ht="30" x14ac:dyDescent="0.25">
      <c r="A229" s="2" t="s">
        <v>845</v>
      </c>
      <c r="B229" s="2" t="s">
        <v>846</v>
      </c>
      <c r="C229" s="20">
        <v>1</v>
      </c>
      <c r="D229" s="2" t="s">
        <v>31</v>
      </c>
      <c r="E229" s="2">
        <v>88</v>
      </c>
      <c r="F229" s="2">
        <f t="shared" si="3"/>
        <v>88</v>
      </c>
    </row>
    <row r="230" spans="1:6" ht="30" x14ac:dyDescent="0.25">
      <c r="A230" s="2" t="s">
        <v>2082</v>
      </c>
      <c r="B230" s="2" t="s">
        <v>2083</v>
      </c>
      <c r="C230" s="20">
        <v>4</v>
      </c>
      <c r="D230" s="2" t="s">
        <v>31</v>
      </c>
      <c r="E230" s="2">
        <v>547.5</v>
      </c>
      <c r="F230" s="2">
        <f t="shared" si="3"/>
        <v>2190</v>
      </c>
    </row>
    <row r="231" spans="1:6" ht="30" x14ac:dyDescent="0.25">
      <c r="A231" s="2" t="s">
        <v>2084</v>
      </c>
      <c r="B231" s="2" t="s">
        <v>2085</v>
      </c>
      <c r="C231" s="20">
        <v>700</v>
      </c>
      <c r="D231" s="2" t="s">
        <v>2046</v>
      </c>
      <c r="E231" s="2">
        <v>1</v>
      </c>
      <c r="F231" s="2">
        <f t="shared" si="3"/>
        <v>700</v>
      </c>
    </row>
    <row r="232" spans="1:6" ht="30" x14ac:dyDescent="0.25">
      <c r="A232" s="2" t="s">
        <v>2086</v>
      </c>
      <c r="B232" s="2" t="s">
        <v>2087</v>
      </c>
      <c r="C232" s="20">
        <v>135</v>
      </c>
      <c r="D232" s="2" t="s">
        <v>31</v>
      </c>
      <c r="E232" s="2">
        <v>1</v>
      </c>
      <c r="F232" s="2">
        <f t="shared" si="3"/>
        <v>135</v>
      </c>
    </row>
    <row r="233" spans="1:6" ht="30" x14ac:dyDescent="0.25">
      <c r="A233" s="2" t="s">
        <v>2088</v>
      </c>
      <c r="B233" s="2" t="s">
        <v>2089</v>
      </c>
      <c r="C233" s="20">
        <v>1</v>
      </c>
      <c r="D233" s="2" t="s">
        <v>153</v>
      </c>
      <c r="E233" s="2">
        <v>530.1</v>
      </c>
      <c r="F233" s="2">
        <f t="shared" si="3"/>
        <v>530.1</v>
      </c>
    </row>
    <row r="234" spans="1:6" ht="30" x14ac:dyDescent="0.25">
      <c r="A234" s="2" t="s">
        <v>2090</v>
      </c>
      <c r="B234" s="2" t="s">
        <v>2091</v>
      </c>
      <c r="C234" s="20">
        <v>30</v>
      </c>
      <c r="D234" s="2" t="s">
        <v>31</v>
      </c>
      <c r="E234" s="2">
        <v>39.47</v>
      </c>
      <c r="F234" s="2">
        <f t="shared" si="3"/>
        <v>1184.0999999999999</v>
      </c>
    </row>
    <row r="235" spans="1:6" ht="30" x14ac:dyDescent="0.25">
      <c r="A235" s="2" t="s">
        <v>811</v>
      </c>
      <c r="B235" s="2" t="s">
        <v>812</v>
      </c>
      <c r="C235" s="20">
        <v>1</v>
      </c>
      <c r="D235" s="2" t="s">
        <v>31</v>
      </c>
      <c r="E235" s="2">
        <v>90</v>
      </c>
      <c r="F235" s="2">
        <f t="shared" si="3"/>
        <v>90</v>
      </c>
    </row>
    <row r="236" spans="1:6" ht="30" x14ac:dyDescent="0.25">
      <c r="A236" s="2" t="s">
        <v>2092</v>
      </c>
      <c r="B236" s="2" t="s">
        <v>2093</v>
      </c>
      <c r="C236" s="20">
        <v>2</v>
      </c>
      <c r="D236" s="2" t="s">
        <v>707</v>
      </c>
      <c r="E236" s="2">
        <v>7150.5</v>
      </c>
      <c r="F236" s="2">
        <f t="shared" si="3"/>
        <v>14301</v>
      </c>
    </row>
    <row r="237" spans="1:6" ht="30" x14ac:dyDescent="0.25">
      <c r="A237" s="2" t="s">
        <v>2094</v>
      </c>
      <c r="B237" s="2" t="s">
        <v>2095</v>
      </c>
      <c r="C237" s="20">
        <v>500</v>
      </c>
      <c r="D237" s="2" t="s">
        <v>153</v>
      </c>
      <c r="E237" s="2">
        <v>870</v>
      </c>
      <c r="F237" s="2">
        <f t="shared" si="3"/>
        <v>435000</v>
      </c>
    </row>
    <row r="238" spans="1:6" ht="30" x14ac:dyDescent="0.25">
      <c r="A238" s="2" t="s">
        <v>2096</v>
      </c>
      <c r="B238" s="2" t="s">
        <v>2097</v>
      </c>
      <c r="C238" s="20">
        <v>210</v>
      </c>
      <c r="D238" s="2" t="s">
        <v>31</v>
      </c>
      <c r="E238" s="2">
        <v>1</v>
      </c>
      <c r="F238" s="2">
        <f t="shared" si="3"/>
        <v>210</v>
      </c>
    </row>
    <row r="239" spans="1:6" ht="30" x14ac:dyDescent="0.25">
      <c r="A239" s="2" t="s">
        <v>2098</v>
      </c>
      <c r="B239" s="2" t="s">
        <v>2099</v>
      </c>
      <c r="C239" s="20">
        <v>1</v>
      </c>
      <c r="D239" s="2" t="s">
        <v>153</v>
      </c>
      <c r="E239" s="2">
        <v>1</v>
      </c>
      <c r="F239" s="2">
        <f t="shared" si="3"/>
        <v>1</v>
      </c>
    </row>
    <row r="240" spans="1:6" ht="30" x14ac:dyDescent="0.25">
      <c r="A240" s="2" t="s">
        <v>746</v>
      </c>
      <c r="B240" s="2" t="s">
        <v>747</v>
      </c>
      <c r="C240" s="20">
        <v>23</v>
      </c>
      <c r="D240" s="2" t="s">
        <v>31</v>
      </c>
      <c r="E240" s="2">
        <v>1650</v>
      </c>
      <c r="F240" s="2">
        <f t="shared" si="3"/>
        <v>37950</v>
      </c>
    </row>
    <row r="241" spans="1:6" ht="30" x14ac:dyDescent="0.25">
      <c r="A241" s="2" t="s">
        <v>2100</v>
      </c>
      <c r="B241" s="2" t="s">
        <v>2101</v>
      </c>
      <c r="C241" s="20">
        <v>72</v>
      </c>
      <c r="D241" s="2" t="s">
        <v>31</v>
      </c>
      <c r="E241" s="2">
        <v>798</v>
      </c>
      <c r="F241" s="2">
        <f t="shared" si="3"/>
        <v>57456</v>
      </c>
    </row>
    <row r="242" spans="1:6" ht="30" x14ac:dyDescent="0.25">
      <c r="A242" s="2" t="s">
        <v>2102</v>
      </c>
      <c r="B242" s="2" t="s">
        <v>2103</v>
      </c>
      <c r="C242" s="20">
        <v>52</v>
      </c>
      <c r="D242" s="2" t="s">
        <v>31</v>
      </c>
      <c r="E242" s="2">
        <v>1</v>
      </c>
      <c r="F242" s="2">
        <f t="shared" si="3"/>
        <v>52</v>
      </c>
    </row>
    <row r="243" spans="1:6" ht="30" x14ac:dyDescent="0.25">
      <c r="A243" s="2" t="s">
        <v>2104</v>
      </c>
      <c r="B243" s="2" t="s">
        <v>2105</v>
      </c>
      <c r="C243" s="20">
        <v>13</v>
      </c>
      <c r="D243" s="2" t="s">
        <v>31</v>
      </c>
      <c r="E243" s="2">
        <v>128</v>
      </c>
      <c r="F243" s="2">
        <f t="shared" si="3"/>
        <v>1664</v>
      </c>
    </row>
    <row r="244" spans="1:6" ht="30" x14ac:dyDescent="0.25">
      <c r="A244" s="2" t="s">
        <v>738</v>
      </c>
      <c r="B244" s="2" t="s">
        <v>739</v>
      </c>
      <c r="C244" s="20">
        <v>28</v>
      </c>
      <c r="D244" s="2" t="s">
        <v>31</v>
      </c>
      <c r="E244" s="2">
        <v>938</v>
      </c>
      <c r="F244" s="2">
        <f t="shared" si="3"/>
        <v>26264</v>
      </c>
    </row>
    <row r="245" spans="1:6" ht="45" x14ac:dyDescent="0.25">
      <c r="A245" s="2" t="s">
        <v>1000</v>
      </c>
      <c r="B245" s="2" t="s">
        <v>1001</v>
      </c>
      <c r="C245" s="20">
        <v>59</v>
      </c>
      <c r="D245" s="2" t="s">
        <v>31</v>
      </c>
      <c r="E245" s="2">
        <v>793.6</v>
      </c>
      <c r="F245" s="2">
        <f t="shared" si="3"/>
        <v>46822.400000000001</v>
      </c>
    </row>
    <row r="246" spans="1:6" ht="30" x14ac:dyDescent="0.25">
      <c r="A246" s="2" t="s">
        <v>2106</v>
      </c>
      <c r="B246" s="2" t="s">
        <v>2107</v>
      </c>
      <c r="C246" s="20">
        <v>57</v>
      </c>
      <c r="D246" s="2" t="s">
        <v>31</v>
      </c>
      <c r="E246" s="2">
        <v>567.57000000000005</v>
      </c>
      <c r="F246" s="2">
        <f t="shared" si="3"/>
        <v>32351.49</v>
      </c>
    </row>
    <row r="247" spans="1:6" ht="30" x14ac:dyDescent="0.25">
      <c r="A247" s="2" t="s">
        <v>855</v>
      </c>
      <c r="B247" s="2" t="s">
        <v>856</v>
      </c>
      <c r="C247" s="20">
        <v>9</v>
      </c>
      <c r="D247" s="2" t="s">
        <v>31</v>
      </c>
      <c r="E247" s="2">
        <v>100.8</v>
      </c>
      <c r="F247" s="2">
        <f t="shared" si="3"/>
        <v>907.19999999999993</v>
      </c>
    </row>
    <row r="248" spans="1:6" ht="30" x14ac:dyDescent="0.25">
      <c r="A248" s="2" t="s">
        <v>730</v>
      </c>
      <c r="B248" s="2" t="s">
        <v>731</v>
      </c>
      <c r="C248" s="20">
        <v>380</v>
      </c>
      <c r="D248" s="2" t="s">
        <v>31</v>
      </c>
      <c r="E248" s="2">
        <v>690</v>
      </c>
      <c r="F248" s="2">
        <f t="shared" si="3"/>
        <v>262200</v>
      </c>
    </row>
    <row r="249" spans="1:6" ht="30" x14ac:dyDescent="0.25">
      <c r="A249" s="2" t="s">
        <v>718</v>
      </c>
      <c r="B249" s="2" t="s">
        <v>719</v>
      </c>
      <c r="C249" s="20">
        <v>459</v>
      </c>
      <c r="D249" s="2" t="s">
        <v>31</v>
      </c>
      <c r="E249" s="2">
        <v>1</v>
      </c>
      <c r="F249" s="2">
        <f t="shared" si="3"/>
        <v>459</v>
      </c>
    </row>
    <row r="250" spans="1:6" ht="30" x14ac:dyDescent="0.25">
      <c r="A250" s="2" t="s">
        <v>962</v>
      </c>
      <c r="B250" s="2" t="s">
        <v>963</v>
      </c>
      <c r="C250" s="20">
        <v>195</v>
      </c>
      <c r="D250" s="2" t="s">
        <v>31</v>
      </c>
      <c r="E250" s="2">
        <v>105</v>
      </c>
      <c r="F250" s="2">
        <f t="shared" si="3"/>
        <v>20475</v>
      </c>
    </row>
    <row r="251" spans="1:6" ht="30" x14ac:dyDescent="0.25">
      <c r="A251" s="2" t="s">
        <v>958</v>
      </c>
      <c r="B251" s="2" t="s">
        <v>959</v>
      </c>
      <c r="C251" s="20">
        <v>338</v>
      </c>
      <c r="D251" s="2" t="s">
        <v>31</v>
      </c>
      <c r="E251" s="2">
        <v>182.4</v>
      </c>
      <c r="F251" s="2">
        <f t="shared" si="3"/>
        <v>61651.200000000004</v>
      </c>
    </row>
    <row r="252" spans="1:6" ht="30" x14ac:dyDescent="0.25">
      <c r="A252" s="2" t="s">
        <v>960</v>
      </c>
      <c r="B252" s="2" t="s">
        <v>961</v>
      </c>
      <c r="C252" s="20">
        <v>1</v>
      </c>
      <c r="D252" s="2" t="s">
        <v>31</v>
      </c>
      <c r="E252" s="2">
        <v>82</v>
      </c>
      <c r="F252" s="2">
        <f t="shared" si="3"/>
        <v>82</v>
      </c>
    </row>
    <row r="253" spans="1:6" ht="30" x14ac:dyDescent="0.25">
      <c r="A253" s="2" t="s">
        <v>900</v>
      </c>
      <c r="B253" s="2" t="s">
        <v>901</v>
      </c>
      <c r="C253" s="20">
        <v>128</v>
      </c>
      <c r="D253" s="2" t="s">
        <v>31</v>
      </c>
      <c r="E253" s="2">
        <v>2867.04</v>
      </c>
      <c r="F253" s="2">
        <f t="shared" si="3"/>
        <v>366981.12</v>
      </c>
    </row>
    <row r="254" spans="1:6" ht="30" x14ac:dyDescent="0.25">
      <c r="A254" s="2" t="s">
        <v>787</v>
      </c>
      <c r="B254" s="2" t="s">
        <v>788</v>
      </c>
      <c r="C254" s="20">
        <v>135</v>
      </c>
      <c r="D254" s="2" t="s">
        <v>31</v>
      </c>
      <c r="E254" s="2">
        <v>59</v>
      </c>
      <c r="F254" s="2">
        <f t="shared" si="3"/>
        <v>7965</v>
      </c>
    </row>
    <row r="255" spans="1:6" ht="30" x14ac:dyDescent="0.25">
      <c r="A255" s="2" t="s">
        <v>830</v>
      </c>
      <c r="B255" s="2" t="s">
        <v>831</v>
      </c>
      <c r="C255" s="20">
        <v>110</v>
      </c>
      <c r="D255" s="2" t="s">
        <v>31</v>
      </c>
      <c r="E255" s="2">
        <v>720</v>
      </c>
      <c r="F255" s="2">
        <f t="shared" ref="F255:F318" si="4">C255*E255</f>
        <v>79200</v>
      </c>
    </row>
    <row r="256" spans="1:6" ht="30" x14ac:dyDescent="0.25">
      <c r="A256" s="2" t="s">
        <v>2108</v>
      </c>
      <c r="B256" s="2" t="s">
        <v>2109</v>
      </c>
      <c r="C256" s="20">
        <v>1</v>
      </c>
      <c r="D256" s="2" t="s">
        <v>31</v>
      </c>
      <c r="E256" s="2">
        <v>1500</v>
      </c>
      <c r="F256" s="2">
        <f t="shared" si="4"/>
        <v>1500</v>
      </c>
    </row>
    <row r="257" spans="1:6" ht="30" x14ac:dyDescent="0.25">
      <c r="A257" s="2" t="s">
        <v>888</v>
      </c>
      <c r="B257" s="2" t="s">
        <v>889</v>
      </c>
      <c r="C257" s="20">
        <v>348</v>
      </c>
      <c r="D257" s="2" t="s">
        <v>31</v>
      </c>
      <c r="E257" s="2">
        <v>97</v>
      </c>
      <c r="F257" s="2">
        <f t="shared" si="4"/>
        <v>33756</v>
      </c>
    </row>
    <row r="258" spans="1:6" ht="30" x14ac:dyDescent="0.25">
      <c r="A258" s="2" t="s">
        <v>886</v>
      </c>
      <c r="B258" s="2" t="s">
        <v>887</v>
      </c>
      <c r="C258" s="20">
        <v>117</v>
      </c>
      <c r="D258" s="2" t="s">
        <v>31</v>
      </c>
      <c r="E258" s="2">
        <v>110</v>
      </c>
      <c r="F258" s="2">
        <f t="shared" si="4"/>
        <v>12870</v>
      </c>
    </row>
    <row r="259" spans="1:6" ht="30" x14ac:dyDescent="0.25">
      <c r="A259" s="2" t="s">
        <v>992</v>
      </c>
      <c r="B259" s="2" t="s">
        <v>993</v>
      </c>
      <c r="C259" s="20">
        <v>1</v>
      </c>
      <c r="D259" s="2" t="s">
        <v>31</v>
      </c>
      <c r="E259" s="2">
        <v>990.02</v>
      </c>
      <c r="F259" s="2">
        <f t="shared" si="4"/>
        <v>990.02</v>
      </c>
    </row>
    <row r="260" spans="1:6" ht="30" x14ac:dyDescent="0.25">
      <c r="A260" s="2" t="s">
        <v>2110</v>
      </c>
      <c r="B260" s="2" t="s">
        <v>2111</v>
      </c>
      <c r="C260" s="20">
        <v>135</v>
      </c>
      <c r="D260" s="2" t="s">
        <v>31</v>
      </c>
      <c r="E260" s="2">
        <v>2390</v>
      </c>
      <c r="F260" s="2">
        <f t="shared" si="4"/>
        <v>322650</v>
      </c>
    </row>
    <row r="261" spans="1:6" ht="30" x14ac:dyDescent="0.25">
      <c r="A261" s="2" t="s">
        <v>998</v>
      </c>
      <c r="B261" s="2" t="s">
        <v>999</v>
      </c>
      <c r="C261" s="20">
        <v>1</v>
      </c>
      <c r="D261" s="2" t="s">
        <v>31</v>
      </c>
      <c r="E261" s="2">
        <v>492</v>
      </c>
      <c r="F261" s="2">
        <f t="shared" si="4"/>
        <v>492</v>
      </c>
    </row>
    <row r="262" spans="1:6" ht="30" x14ac:dyDescent="0.25">
      <c r="A262" s="2" t="s">
        <v>813</v>
      </c>
      <c r="B262" s="2" t="s">
        <v>814</v>
      </c>
      <c r="C262" s="20">
        <v>131</v>
      </c>
      <c r="D262" s="2" t="s">
        <v>31</v>
      </c>
      <c r="E262" s="2">
        <v>3300</v>
      </c>
      <c r="F262" s="2">
        <f t="shared" si="4"/>
        <v>432300</v>
      </c>
    </row>
    <row r="263" spans="1:6" ht="30" x14ac:dyDescent="0.25">
      <c r="A263" s="2" t="s">
        <v>697</v>
      </c>
      <c r="B263" s="2" t="s">
        <v>698</v>
      </c>
      <c r="C263" s="20">
        <v>300</v>
      </c>
      <c r="D263" s="2" t="s">
        <v>153</v>
      </c>
      <c r="E263" s="2">
        <v>465.3</v>
      </c>
      <c r="F263" s="2">
        <f t="shared" si="4"/>
        <v>139590</v>
      </c>
    </row>
    <row r="264" spans="1:6" ht="30" x14ac:dyDescent="0.25">
      <c r="A264" s="2" t="s">
        <v>716</v>
      </c>
      <c r="B264" s="2" t="s">
        <v>717</v>
      </c>
      <c r="C264" s="20">
        <v>109</v>
      </c>
      <c r="D264" s="2" t="s">
        <v>153</v>
      </c>
      <c r="E264" s="2">
        <v>10</v>
      </c>
      <c r="F264" s="2">
        <f t="shared" si="4"/>
        <v>1090</v>
      </c>
    </row>
    <row r="265" spans="1:6" ht="30" x14ac:dyDescent="0.25">
      <c r="A265" s="2" t="s">
        <v>2112</v>
      </c>
      <c r="B265" s="2" t="s">
        <v>2113</v>
      </c>
      <c r="C265" s="20">
        <v>504</v>
      </c>
      <c r="D265" s="2" t="s">
        <v>153</v>
      </c>
      <c r="E265" s="2">
        <v>980</v>
      </c>
      <c r="F265" s="2">
        <f t="shared" si="4"/>
        <v>493920</v>
      </c>
    </row>
    <row r="266" spans="1:6" ht="30" x14ac:dyDescent="0.25">
      <c r="A266" s="2" t="s">
        <v>847</v>
      </c>
      <c r="B266" s="2" t="s">
        <v>848</v>
      </c>
      <c r="C266" s="20">
        <v>324</v>
      </c>
      <c r="D266" s="2" t="s">
        <v>178</v>
      </c>
      <c r="E266" s="2">
        <v>1</v>
      </c>
      <c r="F266" s="2">
        <f t="shared" si="4"/>
        <v>324</v>
      </c>
    </row>
    <row r="267" spans="1:6" ht="45" x14ac:dyDescent="0.25">
      <c r="A267" s="2" t="s">
        <v>851</v>
      </c>
      <c r="B267" s="2" t="s">
        <v>852</v>
      </c>
      <c r="C267" s="20">
        <v>485</v>
      </c>
      <c r="D267" s="2" t="s">
        <v>153</v>
      </c>
      <c r="E267" s="2">
        <v>655.22</v>
      </c>
      <c r="F267" s="2">
        <f t="shared" si="4"/>
        <v>317781.7</v>
      </c>
    </row>
    <row r="268" spans="1:6" ht="30" x14ac:dyDescent="0.25">
      <c r="A268" s="2" t="s">
        <v>2114</v>
      </c>
      <c r="B268" s="2" t="s">
        <v>2115</v>
      </c>
      <c r="C268" s="20">
        <v>130</v>
      </c>
      <c r="D268" s="2" t="s">
        <v>31</v>
      </c>
      <c r="E268" s="2">
        <v>381</v>
      </c>
      <c r="F268" s="2">
        <f t="shared" si="4"/>
        <v>49530</v>
      </c>
    </row>
    <row r="269" spans="1:6" ht="30" x14ac:dyDescent="0.25">
      <c r="A269" s="2" t="s">
        <v>826</v>
      </c>
      <c r="B269" s="2" t="s">
        <v>827</v>
      </c>
      <c r="C269" s="20">
        <v>117</v>
      </c>
      <c r="D269" s="2" t="s">
        <v>153</v>
      </c>
      <c r="E269" s="2">
        <v>905</v>
      </c>
      <c r="F269" s="2">
        <f t="shared" si="4"/>
        <v>105885</v>
      </c>
    </row>
    <row r="270" spans="1:6" ht="30" x14ac:dyDescent="0.25">
      <c r="A270" s="2" t="s">
        <v>770</v>
      </c>
      <c r="B270" s="2" t="s">
        <v>771</v>
      </c>
      <c r="C270" s="20">
        <v>4</v>
      </c>
      <c r="D270" s="2" t="s">
        <v>31</v>
      </c>
      <c r="E270" s="2">
        <v>470</v>
      </c>
      <c r="F270" s="2">
        <f t="shared" si="4"/>
        <v>1880</v>
      </c>
    </row>
    <row r="271" spans="1:6" ht="30" x14ac:dyDescent="0.25">
      <c r="A271" s="2" t="s">
        <v>934</v>
      </c>
      <c r="B271" s="2" t="s">
        <v>935</v>
      </c>
      <c r="C271" s="20">
        <v>1</v>
      </c>
      <c r="D271" s="2" t="s">
        <v>31</v>
      </c>
      <c r="E271" s="2">
        <v>670</v>
      </c>
      <c r="F271" s="2">
        <f t="shared" si="4"/>
        <v>670</v>
      </c>
    </row>
    <row r="272" spans="1:6" ht="30" x14ac:dyDescent="0.25">
      <c r="A272" s="2" t="s">
        <v>2116</v>
      </c>
      <c r="B272" s="2" t="s">
        <v>2117</v>
      </c>
      <c r="C272" s="20">
        <v>218</v>
      </c>
      <c r="D272" s="2" t="s">
        <v>2118</v>
      </c>
      <c r="E272" s="2">
        <v>2994.88</v>
      </c>
      <c r="F272" s="2">
        <f t="shared" si="4"/>
        <v>652883.84</v>
      </c>
    </row>
    <row r="273" spans="1:6" ht="30" x14ac:dyDescent="0.25">
      <c r="A273" s="2" t="s">
        <v>2119</v>
      </c>
      <c r="B273" s="2" t="s">
        <v>2120</v>
      </c>
      <c r="C273" s="20">
        <v>2</v>
      </c>
      <c r="D273" s="2" t="s">
        <v>2121</v>
      </c>
      <c r="E273" s="2">
        <v>374</v>
      </c>
      <c r="F273" s="2">
        <f t="shared" si="4"/>
        <v>748</v>
      </c>
    </row>
    <row r="274" spans="1:6" ht="30" x14ac:dyDescent="0.25">
      <c r="A274" s="2" t="s">
        <v>2122</v>
      </c>
      <c r="B274" s="2" t="s">
        <v>2123</v>
      </c>
      <c r="C274" s="20">
        <v>264</v>
      </c>
      <c r="D274" s="2" t="s">
        <v>707</v>
      </c>
      <c r="E274" s="2">
        <v>799.05</v>
      </c>
      <c r="F274" s="2">
        <f t="shared" si="4"/>
        <v>210949.19999999998</v>
      </c>
    </row>
    <row r="275" spans="1:6" ht="30" x14ac:dyDescent="0.25">
      <c r="A275" s="2" t="s">
        <v>2124</v>
      </c>
      <c r="B275" s="2" t="s">
        <v>2125</v>
      </c>
      <c r="C275" s="20">
        <v>246</v>
      </c>
      <c r="D275" s="2" t="s">
        <v>707</v>
      </c>
      <c r="E275" s="2">
        <v>2750</v>
      </c>
      <c r="F275" s="2">
        <f t="shared" si="4"/>
        <v>676500</v>
      </c>
    </row>
    <row r="276" spans="1:6" ht="30" x14ac:dyDescent="0.25">
      <c r="A276" s="2" t="s">
        <v>750</v>
      </c>
      <c r="B276" s="2" t="s">
        <v>751</v>
      </c>
      <c r="C276" s="20">
        <v>215</v>
      </c>
      <c r="D276" s="2" t="s">
        <v>31</v>
      </c>
      <c r="E276" s="2">
        <v>265.39999999999998</v>
      </c>
      <c r="F276" s="2">
        <f t="shared" si="4"/>
        <v>57060.999999999993</v>
      </c>
    </row>
    <row r="277" spans="1:6" ht="30" x14ac:dyDescent="0.25">
      <c r="A277" s="2" t="s">
        <v>2126</v>
      </c>
      <c r="B277" s="2" t="s">
        <v>2127</v>
      </c>
      <c r="C277" s="20">
        <v>679</v>
      </c>
      <c r="D277" s="2" t="s">
        <v>31</v>
      </c>
      <c r="E277" s="2">
        <v>1</v>
      </c>
      <c r="F277" s="2">
        <f t="shared" si="4"/>
        <v>679</v>
      </c>
    </row>
    <row r="278" spans="1:6" ht="45" x14ac:dyDescent="0.25">
      <c r="A278" s="2" t="s">
        <v>898</v>
      </c>
      <c r="B278" s="2" t="s">
        <v>899</v>
      </c>
      <c r="C278" s="20">
        <v>25</v>
      </c>
      <c r="D278" s="2" t="s">
        <v>31</v>
      </c>
      <c r="E278" s="2">
        <v>980</v>
      </c>
      <c r="F278" s="2">
        <f t="shared" si="4"/>
        <v>24500</v>
      </c>
    </row>
    <row r="279" spans="1:6" ht="30" x14ac:dyDescent="0.25">
      <c r="A279" s="2" t="s">
        <v>2128</v>
      </c>
      <c r="B279" s="2" t="s">
        <v>2129</v>
      </c>
      <c r="C279" s="20">
        <v>23</v>
      </c>
      <c r="D279" s="2" t="s">
        <v>31</v>
      </c>
      <c r="E279" s="2">
        <v>1200</v>
      </c>
      <c r="F279" s="2">
        <f t="shared" si="4"/>
        <v>27600</v>
      </c>
    </row>
    <row r="280" spans="1:6" ht="30" x14ac:dyDescent="0.25">
      <c r="A280" s="2" t="s">
        <v>1004</v>
      </c>
      <c r="B280" s="2" t="s">
        <v>1005</v>
      </c>
      <c r="C280" s="20">
        <v>347</v>
      </c>
      <c r="D280" s="2" t="s">
        <v>31</v>
      </c>
      <c r="E280" s="2">
        <v>2600.1999999999998</v>
      </c>
      <c r="F280" s="2">
        <f t="shared" si="4"/>
        <v>902269.39999999991</v>
      </c>
    </row>
    <row r="281" spans="1:6" ht="30" x14ac:dyDescent="0.25">
      <c r="A281" s="2" t="s">
        <v>2130</v>
      </c>
      <c r="B281" s="2" t="s">
        <v>2131</v>
      </c>
      <c r="C281" s="20">
        <v>304</v>
      </c>
      <c r="D281" s="2" t="s">
        <v>31</v>
      </c>
      <c r="E281" s="2">
        <v>1918.8</v>
      </c>
      <c r="F281" s="2">
        <f t="shared" si="4"/>
        <v>583315.19999999995</v>
      </c>
    </row>
    <row r="282" spans="1:6" ht="30" x14ac:dyDescent="0.25">
      <c r="A282" s="2" t="s">
        <v>712</v>
      </c>
      <c r="B282" s="2" t="s">
        <v>713</v>
      </c>
      <c r="C282" s="20">
        <v>190</v>
      </c>
      <c r="D282" s="2" t="s">
        <v>31</v>
      </c>
      <c r="E282" s="2">
        <v>1706</v>
      </c>
      <c r="F282" s="2">
        <f t="shared" si="4"/>
        <v>324140</v>
      </c>
    </row>
    <row r="283" spans="1:6" ht="30" x14ac:dyDescent="0.25">
      <c r="A283" s="2" t="s">
        <v>710</v>
      </c>
      <c r="B283" s="2" t="s">
        <v>711</v>
      </c>
      <c r="C283" s="20">
        <v>310</v>
      </c>
      <c r="D283" s="2" t="s">
        <v>707</v>
      </c>
      <c r="E283" s="2">
        <v>2200</v>
      </c>
      <c r="F283" s="2">
        <f t="shared" si="4"/>
        <v>682000</v>
      </c>
    </row>
    <row r="284" spans="1:6" ht="30" x14ac:dyDescent="0.25">
      <c r="A284" s="2" t="s">
        <v>705</v>
      </c>
      <c r="B284" s="2" t="s">
        <v>706</v>
      </c>
      <c r="C284" s="20">
        <v>206</v>
      </c>
      <c r="D284" s="2" t="s">
        <v>707</v>
      </c>
      <c r="E284" s="2">
        <v>1470</v>
      </c>
      <c r="F284" s="2">
        <f t="shared" si="4"/>
        <v>302820</v>
      </c>
    </row>
    <row r="285" spans="1:6" ht="45" x14ac:dyDescent="0.25">
      <c r="A285" s="2" t="s">
        <v>1012</v>
      </c>
      <c r="B285" s="2" t="s">
        <v>1013</v>
      </c>
      <c r="C285" s="20">
        <v>614</v>
      </c>
      <c r="D285" s="2" t="s">
        <v>31</v>
      </c>
      <c r="E285" s="2">
        <v>980</v>
      </c>
      <c r="F285" s="2">
        <f t="shared" si="4"/>
        <v>601720</v>
      </c>
    </row>
    <row r="286" spans="1:6" ht="45" x14ac:dyDescent="0.25">
      <c r="A286" s="2" t="s">
        <v>2132</v>
      </c>
      <c r="B286" s="2" t="s">
        <v>2133</v>
      </c>
      <c r="C286" s="20">
        <v>139</v>
      </c>
      <c r="D286" s="2" t="s">
        <v>153</v>
      </c>
      <c r="E286" s="2">
        <v>277.2</v>
      </c>
      <c r="F286" s="2">
        <f t="shared" si="4"/>
        <v>38530.799999999996</v>
      </c>
    </row>
    <row r="287" spans="1:6" ht="45" x14ac:dyDescent="0.25">
      <c r="A287" s="2" t="s">
        <v>736</v>
      </c>
      <c r="B287" s="2" t="s">
        <v>737</v>
      </c>
      <c r="C287" s="20">
        <v>127</v>
      </c>
      <c r="D287" s="2" t="s">
        <v>31</v>
      </c>
      <c r="E287" s="2">
        <v>1900</v>
      </c>
      <c r="F287" s="2">
        <f t="shared" si="4"/>
        <v>241300</v>
      </c>
    </row>
    <row r="288" spans="1:6" ht="45" x14ac:dyDescent="0.25">
      <c r="A288" s="2" t="s">
        <v>2134</v>
      </c>
      <c r="B288" s="2" t="s">
        <v>2135</v>
      </c>
      <c r="C288" s="20">
        <v>81</v>
      </c>
      <c r="D288" s="2" t="s">
        <v>153</v>
      </c>
      <c r="E288" s="2">
        <v>3862.5</v>
      </c>
      <c r="F288" s="2">
        <f t="shared" si="4"/>
        <v>312862.5</v>
      </c>
    </row>
    <row r="289" spans="1:6" ht="45" x14ac:dyDescent="0.25">
      <c r="A289" s="2" t="s">
        <v>776</v>
      </c>
      <c r="B289" s="2" t="s">
        <v>777</v>
      </c>
      <c r="C289" s="20">
        <v>196</v>
      </c>
      <c r="D289" s="2" t="s">
        <v>31</v>
      </c>
      <c r="E289" s="2">
        <v>1010</v>
      </c>
      <c r="F289" s="2">
        <f t="shared" si="4"/>
        <v>197960</v>
      </c>
    </row>
    <row r="290" spans="1:6" ht="30" x14ac:dyDescent="0.25">
      <c r="A290" s="2" t="s">
        <v>2136</v>
      </c>
      <c r="B290" s="2" t="s">
        <v>2137</v>
      </c>
      <c r="C290" s="20">
        <v>60</v>
      </c>
      <c r="D290" s="2" t="s">
        <v>31</v>
      </c>
      <c r="E290" s="2">
        <v>1289.5</v>
      </c>
      <c r="F290" s="2">
        <f t="shared" si="4"/>
        <v>77370</v>
      </c>
    </row>
    <row r="291" spans="1:6" ht="45" x14ac:dyDescent="0.25">
      <c r="A291" s="2" t="s">
        <v>828</v>
      </c>
      <c r="B291" s="2" t="s">
        <v>829</v>
      </c>
      <c r="C291" s="20">
        <v>1</v>
      </c>
      <c r="D291" s="2" t="s">
        <v>31</v>
      </c>
      <c r="E291" s="2">
        <v>902.28</v>
      </c>
      <c r="F291" s="2">
        <f t="shared" si="4"/>
        <v>902.28</v>
      </c>
    </row>
    <row r="292" spans="1:6" ht="30" x14ac:dyDescent="0.25">
      <c r="A292" s="2" t="s">
        <v>938</v>
      </c>
      <c r="B292" s="2" t="s">
        <v>939</v>
      </c>
      <c r="C292" s="20">
        <v>298</v>
      </c>
      <c r="D292" s="2" t="s">
        <v>153</v>
      </c>
      <c r="E292" s="2">
        <v>2413</v>
      </c>
      <c r="F292" s="2">
        <f t="shared" si="4"/>
        <v>719074</v>
      </c>
    </row>
    <row r="293" spans="1:6" ht="30" x14ac:dyDescent="0.25">
      <c r="A293" s="2" t="s">
        <v>980</v>
      </c>
      <c r="B293" s="2" t="s">
        <v>981</v>
      </c>
      <c r="C293" s="20">
        <v>372</v>
      </c>
      <c r="D293" s="2" t="s">
        <v>31</v>
      </c>
      <c r="E293" s="2">
        <v>495</v>
      </c>
      <c r="F293" s="2">
        <f t="shared" si="4"/>
        <v>184140</v>
      </c>
    </row>
    <row r="294" spans="1:6" ht="30" x14ac:dyDescent="0.25">
      <c r="A294" s="2" t="s">
        <v>863</v>
      </c>
      <c r="B294" s="2" t="s">
        <v>864</v>
      </c>
      <c r="C294" s="20">
        <v>1</v>
      </c>
      <c r="D294" s="2" t="s">
        <v>31</v>
      </c>
      <c r="E294" s="2">
        <v>70</v>
      </c>
      <c r="F294" s="2">
        <f t="shared" si="4"/>
        <v>70</v>
      </c>
    </row>
    <row r="295" spans="1:6" ht="30" x14ac:dyDescent="0.25">
      <c r="A295" s="2" t="s">
        <v>865</v>
      </c>
      <c r="B295" s="2" t="s">
        <v>866</v>
      </c>
      <c r="C295" s="20">
        <v>193</v>
      </c>
      <c r="D295" s="2" t="s">
        <v>31</v>
      </c>
      <c r="E295" s="2">
        <v>841.8</v>
      </c>
      <c r="F295" s="2">
        <f t="shared" si="4"/>
        <v>162467.4</v>
      </c>
    </row>
    <row r="296" spans="1:6" ht="30" x14ac:dyDescent="0.25">
      <c r="A296" s="2" t="s">
        <v>2138</v>
      </c>
      <c r="B296" s="2" t="s">
        <v>2139</v>
      </c>
      <c r="C296" s="20">
        <v>967</v>
      </c>
      <c r="D296" s="2" t="s">
        <v>31</v>
      </c>
      <c r="E296" s="2">
        <v>505</v>
      </c>
      <c r="F296" s="2">
        <f t="shared" si="4"/>
        <v>488335</v>
      </c>
    </row>
    <row r="297" spans="1:6" ht="45" x14ac:dyDescent="0.25">
      <c r="A297" s="2" t="s">
        <v>2140</v>
      </c>
      <c r="B297" s="2" t="s">
        <v>2141</v>
      </c>
      <c r="C297" s="20">
        <v>3</v>
      </c>
      <c r="D297" s="2" t="s">
        <v>31</v>
      </c>
      <c r="E297" s="2">
        <v>967.77</v>
      </c>
      <c r="F297" s="2">
        <f t="shared" si="4"/>
        <v>2903.31</v>
      </c>
    </row>
    <row r="298" spans="1:6" ht="30" x14ac:dyDescent="0.25">
      <c r="A298" s="2" t="s">
        <v>946</v>
      </c>
      <c r="B298" s="2" t="s">
        <v>947</v>
      </c>
      <c r="C298" s="20">
        <v>117</v>
      </c>
      <c r="D298" s="2" t="s">
        <v>707</v>
      </c>
      <c r="E298" s="2">
        <v>1517</v>
      </c>
      <c r="F298" s="2">
        <f t="shared" si="4"/>
        <v>177489</v>
      </c>
    </row>
    <row r="299" spans="1:6" ht="30" x14ac:dyDescent="0.25">
      <c r="A299" s="2" t="s">
        <v>944</v>
      </c>
      <c r="B299" s="2" t="s">
        <v>945</v>
      </c>
      <c r="C299" s="20">
        <v>236</v>
      </c>
      <c r="D299" s="2" t="s">
        <v>707</v>
      </c>
      <c r="E299" s="2">
        <v>967.77</v>
      </c>
      <c r="F299" s="2">
        <f t="shared" si="4"/>
        <v>228393.72</v>
      </c>
    </row>
    <row r="300" spans="1:6" ht="60" x14ac:dyDescent="0.25">
      <c r="A300" s="2" t="s">
        <v>976</v>
      </c>
      <c r="B300" s="2" t="s">
        <v>977</v>
      </c>
      <c r="C300" s="20">
        <v>47</v>
      </c>
      <c r="D300" s="2" t="s">
        <v>31</v>
      </c>
      <c r="E300" s="2">
        <v>349</v>
      </c>
      <c r="F300" s="2">
        <f t="shared" si="4"/>
        <v>16403</v>
      </c>
    </row>
    <row r="301" spans="1:6" ht="30" x14ac:dyDescent="0.25">
      <c r="A301" s="2" t="s">
        <v>2142</v>
      </c>
      <c r="B301" s="2" t="s">
        <v>2143</v>
      </c>
      <c r="C301" s="20">
        <v>234</v>
      </c>
      <c r="D301" s="2" t="s">
        <v>31</v>
      </c>
      <c r="E301" s="2">
        <v>16.55</v>
      </c>
      <c r="F301" s="2">
        <f t="shared" si="4"/>
        <v>3872.7000000000003</v>
      </c>
    </row>
    <row r="302" spans="1:6" ht="30" x14ac:dyDescent="0.25">
      <c r="A302" s="2" t="s">
        <v>2144</v>
      </c>
      <c r="B302" s="2" t="s">
        <v>2145</v>
      </c>
      <c r="C302" s="20">
        <v>668</v>
      </c>
      <c r="D302" s="2" t="s">
        <v>31</v>
      </c>
      <c r="E302" s="2">
        <v>4990.7</v>
      </c>
      <c r="F302" s="2">
        <f t="shared" si="4"/>
        <v>3333787.6</v>
      </c>
    </row>
    <row r="303" spans="1:6" ht="45" x14ac:dyDescent="0.25">
      <c r="A303" s="2" t="s">
        <v>833</v>
      </c>
      <c r="B303" s="2" t="s">
        <v>834</v>
      </c>
      <c r="C303" s="20">
        <v>13</v>
      </c>
      <c r="D303" s="2" t="s">
        <v>31</v>
      </c>
      <c r="E303" s="2">
        <v>1843.2</v>
      </c>
      <c r="F303" s="2">
        <f t="shared" si="4"/>
        <v>23961.600000000002</v>
      </c>
    </row>
    <row r="304" spans="1:6" ht="45" x14ac:dyDescent="0.25">
      <c r="A304" s="2" t="s">
        <v>835</v>
      </c>
      <c r="B304" s="2" t="s">
        <v>836</v>
      </c>
      <c r="C304" s="20">
        <v>128</v>
      </c>
      <c r="D304" s="2" t="s">
        <v>31</v>
      </c>
      <c r="E304" s="2">
        <v>2339.9899999999998</v>
      </c>
      <c r="F304" s="2">
        <f t="shared" si="4"/>
        <v>299518.71999999997</v>
      </c>
    </row>
    <row r="305" spans="1:6" ht="45" x14ac:dyDescent="0.25">
      <c r="A305" s="2" t="s">
        <v>837</v>
      </c>
      <c r="B305" s="2" t="s">
        <v>838</v>
      </c>
      <c r="C305" s="20">
        <v>200</v>
      </c>
      <c r="D305" s="2" t="s">
        <v>31</v>
      </c>
      <c r="E305" s="2">
        <v>980</v>
      </c>
      <c r="F305" s="2">
        <f t="shared" si="4"/>
        <v>196000</v>
      </c>
    </row>
    <row r="306" spans="1:6" ht="45" x14ac:dyDescent="0.25">
      <c r="A306" s="2" t="s">
        <v>839</v>
      </c>
      <c r="B306" s="2" t="s">
        <v>840</v>
      </c>
      <c r="C306" s="20">
        <v>110</v>
      </c>
      <c r="D306" s="2" t="s">
        <v>31</v>
      </c>
      <c r="E306" s="2">
        <v>2990.7</v>
      </c>
      <c r="F306" s="2">
        <f t="shared" si="4"/>
        <v>328977</v>
      </c>
    </row>
    <row r="307" spans="1:6" ht="30" x14ac:dyDescent="0.25">
      <c r="A307" s="2" t="s">
        <v>778</v>
      </c>
      <c r="B307" s="2" t="s">
        <v>779</v>
      </c>
      <c r="C307" s="20">
        <v>417</v>
      </c>
      <c r="D307" s="2" t="s">
        <v>31</v>
      </c>
      <c r="E307" s="2">
        <v>434</v>
      </c>
      <c r="F307" s="2">
        <f t="shared" si="4"/>
        <v>180978</v>
      </c>
    </row>
    <row r="308" spans="1:6" ht="30" x14ac:dyDescent="0.25">
      <c r="A308" s="2" t="s">
        <v>2146</v>
      </c>
      <c r="B308" s="2" t="s">
        <v>2147</v>
      </c>
      <c r="C308" s="20">
        <v>173</v>
      </c>
      <c r="D308" s="2" t="s">
        <v>31</v>
      </c>
      <c r="E308" s="2">
        <v>141.61000000000001</v>
      </c>
      <c r="F308" s="2">
        <f t="shared" si="4"/>
        <v>24498.530000000002</v>
      </c>
    </row>
    <row r="309" spans="1:6" ht="30" x14ac:dyDescent="0.25">
      <c r="A309" s="2" t="s">
        <v>691</v>
      </c>
      <c r="B309" s="2" t="s">
        <v>692</v>
      </c>
      <c r="C309" s="20">
        <v>954</v>
      </c>
      <c r="D309" s="2" t="s">
        <v>31</v>
      </c>
      <c r="E309" s="2">
        <v>192</v>
      </c>
      <c r="F309" s="2">
        <f t="shared" si="4"/>
        <v>183168</v>
      </c>
    </row>
    <row r="310" spans="1:6" ht="30" x14ac:dyDescent="0.25">
      <c r="A310" s="2" t="s">
        <v>2148</v>
      </c>
      <c r="B310" s="2" t="s">
        <v>2149</v>
      </c>
      <c r="C310" s="20">
        <v>52</v>
      </c>
      <c r="D310" s="2" t="s">
        <v>31</v>
      </c>
      <c r="E310" s="2">
        <v>48</v>
      </c>
      <c r="F310" s="2">
        <f t="shared" si="4"/>
        <v>2496</v>
      </c>
    </row>
    <row r="311" spans="1:6" ht="30" x14ac:dyDescent="0.25">
      <c r="A311" s="2" t="s">
        <v>693</v>
      </c>
      <c r="B311" s="2" t="s">
        <v>694</v>
      </c>
      <c r="C311" s="20">
        <v>140</v>
      </c>
      <c r="D311" s="2" t="s">
        <v>153</v>
      </c>
      <c r="E311" s="2">
        <v>60.8</v>
      </c>
      <c r="F311" s="2">
        <f t="shared" si="4"/>
        <v>8512</v>
      </c>
    </row>
    <row r="312" spans="1:6" ht="30" x14ac:dyDescent="0.25">
      <c r="A312" s="2" t="s">
        <v>686</v>
      </c>
      <c r="B312" s="2" t="s">
        <v>687</v>
      </c>
      <c r="C312" s="20">
        <v>138</v>
      </c>
      <c r="D312" s="2" t="s">
        <v>355</v>
      </c>
      <c r="E312" s="2">
        <v>560</v>
      </c>
      <c r="F312" s="2">
        <f t="shared" si="4"/>
        <v>77280</v>
      </c>
    </row>
    <row r="313" spans="1:6" ht="30" x14ac:dyDescent="0.25">
      <c r="A313" s="2" t="s">
        <v>2150</v>
      </c>
      <c r="B313" s="2" t="s">
        <v>2151</v>
      </c>
      <c r="C313" s="20">
        <v>19</v>
      </c>
      <c r="D313" s="2" t="s">
        <v>31</v>
      </c>
      <c r="E313" s="2">
        <v>292.5</v>
      </c>
      <c r="F313" s="2">
        <f t="shared" si="4"/>
        <v>5557.5</v>
      </c>
    </row>
    <row r="314" spans="1:6" ht="30" x14ac:dyDescent="0.25">
      <c r="A314" s="2" t="s">
        <v>703</v>
      </c>
      <c r="B314" s="2" t="s">
        <v>704</v>
      </c>
      <c r="C314" s="20">
        <v>3.7</v>
      </c>
      <c r="D314" s="2" t="s">
        <v>355</v>
      </c>
      <c r="E314" s="2">
        <v>514</v>
      </c>
      <c r="F314" s="2">
        <f t="shared" si="4"/>
        <v>1901.8000000000002</v>
      </c>
    </row>
    <row r="315" spans="1:6" ht="30" x14ac:dyDescent="0.25">
      <c r="A315" s="2" t="s">
        <v>843</v>
      </c>
      <c r="B315" s="2" t="s">
        <v>844</v>
      </c>
      <c r="C315" s="20">
        <v>118</v>
      </c>
      <c r="D315" s="2" t="s">
        <v>31</v>
      </c>
      <c r="E315" s="2">
        <v>465</v>
      </c>
      <c r="F315" s="2">
        <f t="shared" si="4"/>
        <v>54870</v>
      </c>
    </row>
    <row r="316" spans="1:6" ht="30" x14ac:dyDescent="0.25">
      <c r="A316" s="2" t="s">
        <v>2152</v>
      </c>
      <c r="B316" s="2" t="s">
        <v>2153</v>
      </c>
      <c r="C316" s="20">
        <v>53</v>
      </c>
      <c r="D316" s="2" t="s">
        <v>153</v>
      </c>
      <c r="E316" s="2">
        <v>525</v>
      </c>
      <c r="F316" s="2">
        <f t="shared" si="4"/>
        <v>27825</v>
      </c>
    </row>
    <row r="317" spans="1:6" ht="45" x14ac:dyDescent="0.25">
      <c r="A317" s="2" t="s">
        <v>799</v>
      </c>
      <c r="B317" s="2" t="s">
        <v>800</v>
      </c>
      <c r="C317" s="20">
        <v>87</v>
      </c>
      <c r="D317" s="2" t="s">
        <v>31</v>
      </c>
      <c r="E317" s="2">
        <v>10.78</v>
      </c>
      <c r="F317" s="2">
        <f t="shared" si="4"/>
        <v>937.8599999999999</v>
      </c>
    </row>
    <row r="318" spans="1:6" ht="45" x14ac:dyDescent="0.25">
      <c r="A318" s="2" t="s">
        <v>990</v>
      </c>
      <c r="B318" s="2" t="s">
        <v>991</v>
      </c>
      <c r="C318" s="20">
        <v>28.8</v>
      </c>
      <c r="D318" s="2" t="s">
        <v>31</v>
      </c>
      <c r="E318" s="2">
        <v>81.599999999999994</v>
      </c>
      <c r="F318" s="2">
        <f t="shared" si="4"/>
        <v>2350.08</v>
      </c>
    </row>
    <row r="319" spans="1:6" ht="30" x14ac:dyDescent="0.25">
      <c r="A319" s="2" t="s">
        <v>876</v>
      </c>
      <c r="B319" s="2" t="s">
        <v>877</v>
      </c>
      <c r="C319" s="20">
        <v>100</v>
      </c>
      <c r="D319" s="2" t="s">
        <v>31</v>
      </c>
      <c r="E319" s="2">
        <v>368</v>
      </c>
      <c r="F319" s="2">
        <f t="shared" ref="F319:F361" si="5">C319*E319</f>
        <v>36800</v>
      </c>
    </row>
    <row r="320" spans="1:6" ht="30" x14ac:dyDescent="0.25">
      <c r="A320" s="2" t="s">
        <v>878</v>
      </c>
      <c r="B320" s="2" t="s">
        <v>879</v>
      </c>
      <c r="C320" s="20">
        <v>178</v>
      </c>
      <c r="D320" s="2" t="s">
        <v>31</v>
      </c>
      <c r="E320" s="2">
        <v>48</v>
      </c>
      <c r="F320" s="2">
        <f t="shared" si="5"/>
        <v>8544</v>
      </c>
    </row>
    <row r="321" spans="1:6" ht="30" x14ac:dyDescent="0.25">
      <c r="A321" s="2" t="s">
        <v>869</v>
      </c>
      <c r="B321" s="2" t="s">
        <v>870</v>
      </c>
      <c r="C321" s="20">
        <v>1</v>
      </c>
      <c r="D321" s="2" t="s">
        <v>31</v>
      </c>
      <c r="E321" s="2">
        <v>100.8</v>
      </c>
      <c r="F321" s="2">
        <f t="shared" si="5"/>
        <v>100.8</v>
      </c>
    </row>
    <row r="322" spans="1:6" ht="30" x14ac:dyDescent="0.25">
      <c r="A322" s="2" t="s">
        <v>1006</v>
      </c>
      <c r="B322" s="2" t="s">
        <v>1007</v>
      </c>
      <c r="C322" s="20">
        <v>190</v>
      </c>
      <c r="D322" s="2" t="s">
        <v>31</v>
      </c>
      <c r="E322" s="2">
        <v>1902</v>
      </c>
      <c r="F322" s="2">
        <f t="shared" si="5"/>
        <v>361380</v>
      </c>
    </row>
    <row r="323" spans="1:6" ht="30" x14ac:dyDescent="0.25">
      <c r="A323" s="2" t="s">
        <v>2154</v>
      </c>
      <c r="B323" s="2" t="s">
        <v>2155</v>
      </c>
      <c r="C323" s="20">
        <v>226</v>
      </c>
      <c r="D323" s="2" t="s">
        <v>31</v>
      </c>
      <c r="E323" s="2">
        <v>2800</v>
      </c>
      <c r="F323" s="2">
        <f t="shared" si="5"/>
        <v>632800</v>
      </c>
    </row>
    <row r="324" spans="1:6" ht="30" x14ac:dyDescent="0.25">
      <c r="A324" s="2" t="s">
        <v>1010</v>
      </c>
      <c r="B324" s="2" t="s">
        <v>1011</v>
      </c>
      <c r="C324" s="20">
        <v>60</v>
      </c>
      <c r="D324" s="2" t="s">
        <v>31</v>
      </c>
      <c r="E324" s="2">
        <v>700</v>
      </c>
      <c r="F324" s="2">
        <f t="shared" si="5"/>
        <v>42000</v>
      </c>
    </row>
    <row r="325" spans="1:6" ht="30" x14ac:dyDescent="0.25">
      <c r="A325" s="2" t="s">
        <v>2156</v>
      </c>
      <c r="B325" s="2" t="s">
        <v>2157</v>
      </c>
      <c r="C325" s="20">
        <v>135</v>
      </c>
      <c r="D325" s="2" t="s">
        <v>153</v>
      </c>
      <c r="E325" s="2">
        <v>1345.5</v>
      </c>
      <c r="F325" s="2">
        <f t="shared" si="5"/>
        <v>181642.5</v>
      </c>
    </row>
    <row r="326" spans="1:6" ht="30" x14ac:dyDescent="0.25">
      <c r="A326" s="2" t="s">
        <v>906</v>
      </c>
      <c r="B326" s="2" t="s">
        <v>907</v>
      </c>
      <c r="C326" s="20">
        <v>13</v>
      </c>
      <c r="D326" s="2" t="s">
        <v>31</v>
      </c>
      <c r="E326" s="2">
        <v>64</v>
      </c>
      <c r="F326" s="2">
        <f t="shared" si="5"/>
        <v>832</v>
      </c>
    </row>
    <row r="327" spans="1:6" ht="45" x14ac:dyDescent="0.25">
      <c r="A327" s="2" t="s">
        <v>904</v>
      </c>
      <c r="B327" s="2" t="s">
        <v>905</v>
      </c>
      <c r="C327" s="20">
        <v>345</v>
      </c>
      <c r="D327" s="2" t="s">
        <v>31</v>
      </c>
      <c r="E327" s="2">
        <v>25.2</v>
      </c>
      <c r="F327" s="2">
        <f t="shared" si="5"/>
        <v>8694</v>
      </c>
    </row>
    <row r="328" spans="1:6" ht="30" x14ac:dyDescent="0.25">
      <c r="A328" s="2" t="s">
        <v>764</v>
      </c>
      <c r="B328" s="2" t="s">
        <v>765</v>
      </c>
      <c r="C328" s="20">
        <v>149</v>
      </c>
      <c r="D328" s="2" t="s">
        <v>31</v>
      </c>
      <c r="E328" s="2">
        <v>60.8</v>
      </c>
      <c r="F328" s="2">
        <f t="shared" si="5"/>
        <v>9059.1999999999989</v>
      </c>
    </row>
    <row r="329" spans="1:6" ht="45" x14ac:dyDescent="0.25">
      <c r="A329" s="2" t="s">
        <v>762</v>
      </c>
      <c r="B329" s="2" t="s">
        <v>763</v>
      </c>
      <c r="C329" s="20">
        <v>81</v>
      </c>
      <c r="D329" s="2" t="s">
        <v>31</v>
      </c>
      <c r="E329" s="2">
        <v>224</v>
      </c>
      <c r="F329" s="2">
        <f t="shared" si="5"/>
        <v>18144</v>
      </c>
    </row>
    <row r="330" spans="1:6" ht="30" x14ac:dyDescent="0.25">
      <c r="A330" s="2" t="s">
        <v>805</v>
      </c>
      <c r="B330" s="2" t="s">
        <v>806</v>
      </c>
      <c r="C330" s="20">
        <v>218</v>
      </c>
      <c r="D330" s="2" t="s">
        <v>31</v>
      </c>
      <c r="E330" s="2">
        <v>43.2</v>
      </c>
      <c r="F330" s="2">
        <f t="shared" si="5"/>
        <v>9417.6</v>
      </c>
    </row>
    <row r="331" spans="1:6" ht="60" x14ac:dyDescent="0.25">
      <c r="A331" s="2" t="s">
        <v>772</v>
      </c>
      <c r="B331" s="2" t="s">
        <v>773</v>
      </c>
      <c r="C331" s="20">
        <v>258</v>
      </c>
      <c r="D331" s="2" t="s">
        <v>31</v>
      </c>
      <c r="E331" s="2">
        <v>581</v>
      </c>
      <c r="F331" s="2">
        <f t="shared" si="5"/>
        <v>149898</v>
      </c>
    </row>
    <row r="332" spans="1:6" ht="30" x14ac:dyDescent="0.25">
      <c r="A332" s="2" t="s">
        <v>803</v>
      </c>
      <c r="B332" s="2" t="s">
        <v>804</v>
      </c>
      <c r="C332" s="20">
        <v>403</v>
      </c>
      <c r="D332" s="2" t="s">
        <v>31</v>
      </c>
      <c r="E332" s="2">
        <v>140</v>
      </c>
      <c r="F332" s="2">
        <f t="shared" si="5"/>
        <v>56420</v>
      </c>
    </row>
    <row r="333" spans="1:6" ht="30" x14ac:dyDescent="0.25">
      <c r="A333" s="2" t="s">
        <v>2158</v>
      </c>
      <c r="B333" s="2" t="s">
        <v>2159</v>
      </c>
      <c r="C333" s="20">
        <v>175</v>
      </c>
      <c r="D333" s="2" t="s">
        <v>31</v>
      </c>
      <c r="E333" s="2">
        <v>962</v>
      </c>
      <c r="F333" s="2">
        <f t="shared" si="5"/>
        <v>168350</v>
      </c>
    </row>
    <row r="334" spans="1:6" ht="30" x14ac:dyDescent="0.25">
      <c r="A334" s="2" t="s">
        <v>2160</v>
      </c>
      <c r="B334" s="2" t="s">
        <v>2161</v>
      </c>
      <c r="C334" s="20">
        <v>36</v>
      </c>
      <c r="D334" s="2" t="s">
        <v>31</v>
      </c>
      <c r="E334" s="2">
        <v>14</v>
      </c>
      <c r="F334" s="2">
        <f t="shared" si="5"/>
        <v>504</v>
      </c>
    </row>
    <row r="335" spans="1:6" ht="45" x14ac:dyDescent="0.25">
      <c r="A335" s="2" t="s">
        <v>2162</v>
      </c>
      <c r="B335" s="2" t="s">
        <v>2163</v>
      </c>
      <c r="C335" s="20">
        <v>257</v>
      </c>
      <c r="D335" s="2" t="s">
        <v>31</v>
      </c>
      <c r="E335" s="2">
        <v>1570.15</v>
      </c>
      <c r="F335" s="2">
        <f t="shared" si="5"/>
        <v>403528.55000000005</v>
      </c>
    </row>
    <row r="336" spans="1:6" ht="30" x14ac:dyDescent="0.25">
      <c r="A336" s="2" t="s">
        <v>2164</v>
      </c>
      <c r="B336" s="2" t="s">
        <v>2165</v>
      </c>
      <c r="C336" s="20">
        <v>233</v>
      </c>
      <c r="D336" s="2" t="s">
        <v>31</v>
      </c>
      <c r="E336" s="2">
        <v>1184</v>
      </c>
      <c r="F336" s="2">
        <f t="shared" si="5"/>
        <v>275872</v>
      </c>
    </row>
    <row r="337" spans="1:6" ht="75" x14ac:dyDescent="0.25">
      <c r="A337" s="2" t="s">
        <v>744</v>
      </c>
      <c r="B337" s="2" t="s">
        <v>745</v>
      </c>
      <c r="C337" s="20">
        <v>116</v>
      </c>
      <c r="D337" s="2" t="s">
        <v>31</v>
      </c>
      <c r="E337" s="2">
        <v>250</v>
      </c>
      <c r="F337" s="2">
        <f t="shared" si="5"/>
        <v>29000</v>
      </c>
    </row>
    <row r="338" spans="1:6" ht="30" x14ac:dyDescent="0.25">
      <c r="A338" s="2" t="s">
        <v>726</v>
      </c>
      <c r="B338" s="2" t="s">
        <v>727</v>
      </c>
      <c r="C338" s="20">
        <v>297</v>
      </c>
      <c r="D338" s="2" t="s">
        <v>31</v>
      </c>
      <c r="E338" s="2">
        <v>73.599999999999994</v>
      </c>
      <c r="F338" s="2">
        <f t="shared" si="5"/>
        <v>21859.199999999997</v>
      </c>
    </row>
    <row r="339" spans="1:6" ht="60" x14ac:dyDescent="0.25">
      <c r="A339" s="2" t="s">
        <v>684</v>
      </c>
      <c r="B339" s="2" t="s">
        <v>685</v>
      </c>
      <c r="C339" s="20">
        <v>12</v>
      </c>
      <c r="D339" s="2" t="s">
        <v>153</v>
      </c>
      <c r="E339" s="2">
        <v>250</v>
      </c>
      <c r="F339" s="2">
        <f t="shared" si="5"/>
        <v>3000</v>
      </c>
    </row>
    <row r="340" spans="1:6" ht="30" x14ac:dyDescent="0.25">
      <c r="A340" s="2" t="s">
        <v>2166</v>
      </c>
      <c r="B340" s="2" t="s">
        <v>2167</v>
      </c>
      <c r="C340" s="20">
        <v>51</v>
      </c>
      <c r="D340" s="2" t="s">
        <v>31</v>
      </c>
      <c r="E340" s="2">
        <v>994.5</v>
      </c>
      <c r="F340" s="2">
        <f t="shared" si="5"/>
        <v>50719.5</v>
      </c>
    </row>
    <row r="341" spans="1:6" ht="45" x14ac:dyDescent="0.25">
      <c r="A341" s="2" t="s">
        <v>2168</v>
      </c>
      <c r="B341" s="2" t="s">
        <v>2169</v>
      </c>
      <c r="C341" s="20">
        <v>80</v>
      </c>
      <c r="D341" s="2" t="s">
        <v>31</v>
      </c>
      <c r="E341" s="2">
        <v>32</v>
      </c>
      <c r="F341" s="2">
        <f t="shared" si="5"/>
        <v>2560</v>
      </c>
    </row>
    <row r="342" spans="1:6" ht="60" x14ac:dyDescent="0.25">
      <c r="A342" s="2" t="s">
        <v>2170</v>
      </c>
      <c r="B342" s="2" t="s">
        <v>2171</v>
      </c>
      <c r="C342" s="20">
        <v>34</v>
      </c>
      <c r="D342" s="2" t="s">
        <v>31</v>
      </c>
      <c r="E342" s="2">
        <v>6965</v>
      </c>
      <c r="F342" s="2">
        <f t="shared" si="5"/>
        <v>236810</v>
      </c>
    </row>
    <row r="343" spans="1:6" ht="30" x14ac:dyDescent="0.25">
      <c r="A343" s="2" t="s">
        <v>2172</v>
      </c>
      <c r="B343" s="2" t="s">
        <v>2173</v>
      </c>
      <c r="C343" s="20">
        <v>26</v>
      </c>
      <c r="D343" s="2" t="s">
        <v>31</v>
      </c>
      <c r="E343" s="2">
        <v>2647.5</v>
      </c>
      <c r="F343" s="2">
        <f t="shared" si="5"/>
        <v>68835</v>
      </c>
    </row>
    <row r="344" spans="1:6" ht="30" x14ac:dyDescent="0.25">
      <c r="A344" s="2" t="s">
        <v>2174</v>
      </c>
      <c r="B344" s="2" t="s">
        <v>2175</v>
      </c>
      <c r="C344" s="20">
        <v>360</v>
      </c>
      <c r="D344" s="2" t="s">
        <v>31</v>
      </c>
      <c r="E344" s="2">
        <v>900</v>
      </c>
      <c r="F344" s="2">
        <f t="shared" si="5"/>
        <v>324000</v>
      </c>
    </row>
    <row r="345" spans="1:6" ht="30" x14ac:dyDescent="0.25">
      <c r="A345" s="2" t="s">
        <v>948</v>
      </c>
      <c r="B345" s="2" t="s">
        <v>949</v>
      </c>
      <c r="C345" s="20">
        <v>10</v>
      </c>
      <c r="D345" s="2" t="s">
        <v>31</v>
      </c>
      <c r="E345" s="2">
        <v>0.44</v>
      </c>
      <c r="F345" s="2">
        <f t="shared" si="5"/>
        <v>4.4000000000000004</v>
      </c>
    </row>
    <row r="346" spans="1:6" ht="30" x14ac:dyDescent="0.25">
      <c r="A346" s="2" t="s">
        <v>2176</v>
      </c>
      <c r="B346" s="2" t="s">
        <v>2177</v>
      </c>
      <c r="C346" s="20">
        <v>84</v>
      </c>
      <c r="D346" s="2" t="s">
        <v>31</v>
      </c>
      <c r="E346" s="2">
        <v>1964.04</v>
      </c>
      <c r="F346" s="2">
        <f t="shared" si="5"/>
        <v>164979.35999999999</v>
      </c>
    </row>
    <row r="347" spans="1:6" ht="30" x14ac:dyDescent="0.25">
      <c r="A347" s="2" t="s">
        <v>2178</v>
      </c>
      <c r="B347" s="2" t="s">
        <v>2179</v>
      </c>
      <c r="C347" s="20">
        <v>72</v>
      </c>
      <c r="D347" s="2" t="s">
        <v>31</v>
      </c>
      <c r="E347" s="2">
        <v>1242.54</v>
      </c>
      <c r="F347" s="2">
        <f t="shared" si="5"/>
        <v>89462.88</v>
      </c>
    </row>
    <row r="348" spans="1:6" ht="30" x14ac:dyDescent="0.25">
      <c r="A348" s="2" t="s">
        <v>2180</v>
      </c>
      <c r="B348" s="2" t="s">
        <v>2181</v>
      </c>
      <c r="C348" s="20">
        <v>96</v>
      </c>
      <c r="D348" s="2" t="s">
        <v>31</v>
      </c>
      <c r="E348" s="2">
        <v>1638</v>
      </c>
      <c r="F348" s="2">
        <f t="shared" si="5"/>
        <v>157248</v>
      </c>
    </row>
    <row r="349" spans="1:6" ht="30" x14ac:dyDescent="0.25">
      <c r="A349" s="2" t="s">
        <v>785</v>
      </c>
      <c r="B349" s="2" t="s">
        <v>786</v>
      </c>
      <c r="C349" s="20">
        <v>20</v>
      </c>
      <c r="D349" s="2" t="s">
        <v>31</v>
      </c>
      <c r="E349" s="2">
        <v>64</v>
      </c>
      <c r="F349" s="2">
        <f t="shared" si="5"/>
        <v>1280</v>
      </c>
    </row>
    <row r="350" spans="1:6" ht="30" x14ac:dyDescent="0.25">
      <c r="A350" s="2" t="s">
        <v>2182</v>
      </c>
      <c r="B350" s="2" t="s">
        <v>2183</v>
      </c>
      <c r="C350" s="20">
        <v>168</v>
      </c>
      <c r="D350" s="2" t="s">
        <v>31</v>
      </c>
      <c r="E350" s="2">
        <v>626.45000000000005</v>
      </c>
      <c r="F350" s="2">
        <f t="shared" si="5"/>
        <v>105243.6</v>
      </c>
    </row>
    <row r="351" spans="1:6" ht="30" x14ac:dyDescent="0.25">
      <c r="A351" s="2" t="s">
        <v>853</v>
      </c>
      <c r="B351" s="2" t="s">
        <v>854</v>
      </c>
      <c r="C351" s="20">
        <v>143</v>
      </c>
      <c r="D351" s="2" t="s">
        <v>31</v>
      </c>
      <c r="E351" s="2">
        <v>112</v>
      </c>
      <c r="F351" s="2">
        <f t="shared" si="5"/>
        <v>16016</v>
      </c>
    </row>
    <row r="352" spans="1:6" ht="45" x14ac:dyDescent="0.25">
      <c r="A352" s="2" t="s">
        <v>793</v>
      </c>
      <c r="B352" s="2" t="s">
        <v>794</v>
      </c>
      <c r="C352" s="20">
        <v>214</v>
      </c>
      <c r="D352" s="2" t="s">
        <v>31</v>
      </c>
      <c r="E352" s="2">
        <v>120</v>
      </c>
      <c r="F352" s="2">
        <f t="shared" si="5"/>
        <v>25680</v>
      </c>
    </row>
    <row r="353" spans="1:6" ht="45" x14ac:dyDescent="0.25">
      <c r="A353" s="2" t="s">
        <v>795</v>
      </c>
      <c r="B353" s="2" t="s">
        <v>796</v>
      </c>
      <c r="C353" s="20">
        <v>39</v>
      </c>
      <c r="D353" s="2" t="s">
        <v>31</v>
      </c>
      <c r="E353" s="2">
        <v>90</v>
      </c>
      <c r="F353" s="2">
        <f t="shared" si="5"/>
        <v>3510</v>
      </c>
    </row>
    <row r="354" spans="1:6" ht="30" x14ac:dyDescent="0.25">
      <c r="A354" s="2" t="s">
        <v>2184</v>
      </c>
      <c r="B354" s="2" t="s">
        <v>2185</v>
      </c>
      <c r="C354" s="20">
        <v>100</v>
      </c>
      <c r="D354" s="2" t="s">
        <v>31</v>
      </c>
      <c r="E354" s="2">
        <v>2036.94</v>
      </c>
      <c r="F354" s="2">
        <f t="shared" si="5"/>
        <v>203694</v>
      </c>
    </row>
    <row r="355" spans="1:6" ht="30" x14ac:dyDescent="0.25">
      <c r="A355" s="2" t="s">
        <v>2186</v>
      </c>
      <c r="B355" s="2" t="s">
        <v>2187</v>
      </c>
      <c r="C355" s="20">
        <v>1</v>
      </c>
      <c r="D355" s="2" t="s">
        <v>31</v>
      </c>
      <c r="E355" s="2">
        <v>1</v>
      </c>
      <c r="F355" s="2">
        <f t="shared" si="5"/>
        <v>1</v>
      </c>
    </row>
    <row r="356" spans="1:6" ht="30" x14ac:dyDescent="0.25">
      <c r="A356" s="2" t="s">
        <v>942</v>
      </c>
      <c r="B356" s="2" t="s">
        <v>943</v>
      </c>
      <c r="C356" s="20">
        <v>62</v>
      </c>
      <c r="D356" s="2" t="s">
        <v>31</v>
      </c>
      <c r="E356" s="2">
        <v>2600</v>
      </c>
      <c r="F356" s="2">
        <f t="shared" si="5"/>
        <v>161200</v>
      </c>
    </row>
    <row r="357" spans="1:6" ht="45" x14ac:dyDescent="0.25">
      <c r="A357" s="2" t="s">
        <v>2188</v>
      </c>
      <c r="B357" s="2" t="s">
        <v>2189</v>
      </c>
      <c r="C357" s="20">
        <v>106</v>
      </c>
      <c r="D357" s="2" t="s">
        <v>31</v>
      </c>
      <c r="E357" s="2">
        <v>4250</v>
      </c>
      <c r="F357" s="2">
        <f t="shared" si="5"/>
        <v>450500</v>
      </c>
    </row>
    <row r="358" spans="1:6" ht="30" x14ac:dyDescent="0.25">
      <c r="A358" s="2" t="s">
        <v>2190</v>
      </c>
      <c r="B358" s="2" t="s">
        <v>2191</v>
      </c>
      <c r="C358" s="20">
        <v>8</v>
      </c>
      <c r="D358" s="2" t="s">
        <v>31</v>
      </c>
      <c r="E358" s="2">
        <v>1</v>
      </c>
      <c r="F358" s="2">
        <f t="shared" si="5"/>
        <v>8</v>
      </c>
    </row>
    <row r="359" spans="1:6" ht="30" x14ac:dyDescent="0.25">
      <c r="A359" s="2" t="s">
        <v>1020</v>
      </c>
      <c r="B359" s="2" t="s">
        <v>1021</v>
      </c>
      <c r="C359" s="20">
        <v>182</v>
      </c>
      <c r="D359" s="2" t="s">
        <v>31</v>
      </c>
      <c r="E359" s="2">
        <v>1</v>
      </c>
      <c r="F359" s="2">
        <f t="shared" si="5"/>
        <v>182</v>
      </c>
    </row>
    <row r="360" spans="1:6" ht="30" x14ac:dyDescent="0.25">
      <c r="A360" s="2" t="s">
        <v>2192</v>
      </c>
      <c r="B360" s="2" t="s">
        <v>2193</v>
      </c>
      <c r="C360" s="20">
        <v>1</v>
      </c>
      <c r="D360" s="2" t="s">
        <v>31</v>
      </c>
      <c r="E360" s="2">
        <v>45.005200000000002</v>
      </c>
      <c r="F360" s="2">
        <f t="shared" si="5"/>
        <v>45.005200000000002</v>
      </c>
    </row>
    <row r="361" spans="1:6" ht="30" x14ac:dyDescent="0.25">
      <c r="A361" s="2" t="s">
        <v>2194</v>
      </c>
      <c r="B361" s="2" t="s">
        <v>2195</v>
      </c>
      <c r="C361" s="20">
        <v>2</v>
      </c>
      <c r="D361" s="2" t="s">
        <v>31</v>
      </c>
      <c r="E361" s="2">
        <v>899</v>
      </c>
      <c r="F361" s="2">
        <f t="shared" si="5"/>
        <v>1798</v>
      </c>
    </row>
    <row r="362" spans="1:6" x14ac:dyDescent="0.25">
      <c r="A362" s="2"/>
      <c r="B362" s="2"/>
      <c r="C362" s="20"/>
      <c r="D362" s="2"/>
      <c r="E362" s="2"/>
      <c r="F362" s="68">
        <f>SUM(F190:F361)</f>
        <v>22521115.942119997</v>
      </c>
    </row>
    <row r="367" spans="1:6" x14ac:dyDescent="0.25">
      <c r="A367" s="2"/>
      <c r="B367" s="2"/>
      <c r="C367" s="93"/>
      <c r="D367" s="2"/>
      <c r="E367" s="2"/>
      <c r="F367" s="2"/>
    </row>
    <row r="368" spans="1:6" ht="15.75" x14ac:dyDescent="0.25">
      <c r="A368" s="17" t="s">
        <v>20</v>
      </c>
      <c r="B368" s="17"/>
      <c r="C368" s="17"/>
      <c r="D368" s="17"/>
      <c r="E368" s="17"/>
      <c r="F368" s="17"/>
    </row>
    <row r="369" spans="1:6" ht="15.75" x14ac:dyDescent="0.25">
      <c r="A369" s="17" t="s">
        <v>1</v>
      </c>
      <c r="B369" s="17"/>
      <c r="C369" s="17"/>
      <c r="D369" s="17"/>
      <c r="E369" s="17"/>
      <c r="F369" s="17"/>
    </row>
    <row r="370" spans="1:6" ht="15.75" x14ac:dyDescent="0.25">
      <c r="A370" s="17" t="s">
        <v>21</v>
      </c>
      <c r="B370" s="17"/>
      <c r="C370" s="17"/>
      <c r="D370" s="17"/>
      <c r="E370" s="17"/>
      <c r="F370" s="17"/>
    </row>
    <row r="371" spans="1:6" ht="15.75" x14ac:dyDescent="0.25">
      <c r="A371" s="18" t="s">
        <v>2441</v>
      </c>
      <c r="B371" s="18"/>
      <c r="C371" s="18"/>
      <c r="D371" s="18"/>
      <c r="E371" s="18"/>
      <c r="F371" s="18"/>
    </row>
    <row r="372" spans="1:6" ht="15.75" x14ac:dyDescent="0.25">
      <c r="A372" s="17" t="s">
        <v>683</v>
      </c>
      <c r="B372" s="17"/>
      <c r="C372" s="17"/>
      <c r="D372" s="17"/>
      <c r="E372" s="17"/>
      <c r="F372" s="17"/>
    </row>
    <row r="373" spans="1:6" ht="26.25" x14ac:dyDescent="0.25">
      <c r="A373" s="19" t="s">
        <v>24</v>
      </c>
      <c r="B373" s="19" t="s">
        <v>25</v>
      </c>
      <c r="C373" s="94" t="s">
        <v>2444</v>
      </c>
      <c r="D373" s="19" t="s">
        <v>27</v>
      </c>
      <c r="E373" s="19" t="s">
        <v>28</v>
      </c>
      <c r="F373" s="19" t="s">
        <v>8</v>
      </c>
    </row>
    <row r="374" spans="1:6" ht="30" x14ac:dyDescent="0.25">
      <c r="A374" s="2" t="s">
        <v>2186</v>
      </c>
      <c r="B374" s="2" t="s">
        <v>2187</v>
      </c>
      <c r="C374" s="54">
        <v>6</v>
      </c>
      <c r="D374" s="2" t="s">
        <v>31</v>
      </c>
      <c r="E374" s="2">
        <v>1</v>
      </c>
      <c r="F374" s="2">
        <f t="shared" ref="F374:F437" si="6">C374*E374</f>
        <v>6</v>
      </c>
    </row>
    <row r="375" spans="1:6" ht="30" x14ac:dyDescent="0.25">
      <c r="A375" s="2" t="s">
        <v>2150</v>
      </c>
      <c r="B375" s="2" t="s">
        <v>2151</v>
      </c>
      <c r="C375" s="54">
        <v>19</v>
      </c>
      <c r="D375" s="2" t="s">
        <v>31</v>
      </c>
      <c r="E375" s="2">
        <v>292.5</v>
      </c>
      <c r="F375" s="2">
        <f t="shared" si="6"/>
        <v>5557.5</v>
      </c>
    </row>
    <row r="376" spans="1:6" ht="60" x14ac:dyDescent="0.25">
      <c r="A376" s="2" t="s">
        <v>684</v>
      </c>
      <c r="B376" s="2" t="s">
        <v>685</v>
      </c>
      <c r="C376" s="54">
        <v>137</v>
      </c>
      <c r="D376" s="2" t="s">
        <v>153</v>
      </c>
      <c r="E376" s="2">
        <v>250</v>
      </c>
      <c r="F376" s="2">
        <f t="shared" si="6"/>
        <v>34250</v>
      </c>
    </row>
    <row r="377" spans="1:6" ht="30" x14ac:dyDescent="0.25">
      <c r="A377" s="2" t="s">
        <v>686</v>
      </c>
      <c r="B377" s="2" t="s">
        <v>687</v>
      </c>
      <c r="C377" s="54">
        <v>133</v>
      </c>
      <c r="D377" s="2" t="s">
        <v>355</v>
      </c>
      <c r="E377" s="2">
        <v>560</v>
      </c>
      <c r="F377" s="2">
        <f t="shared" si="6"/>
        <v>74480</v>
      </c>
    </row>
    <row r="378" spans="1:6" ht="30" x14ac:dyDescent="0.25">
      <c r="A378" s="2" t="s">
        <v>691</v>
      </c>
      <c r="B378" s="2" t="s">
        <v>692</v>
      </c>
      <c r="C378" s="54">
        <v>943</v>
      </c>
      <c r="D378" s="2" t="s">
        <v>31</v>
      </c>
      <c r="E378" s="2">
        <v>192</v>
      </c>
      <c r="F378" s="2">
        <f t="shared" si="6"/>
        <v>181056</v>
      </c>
    </row>
    <row r="379" spans="1:6" ht="30" x14ac:dyDescent="0.25">
      <c r="A379" s="2" t="s">
        <v>693</v>
      </c>
      <c r="B379" s="2" t="s">
        <v>694</v>
      </c>
      <c r="C379" s="54">
        <v>140</v>
      </c>
      <c r="D379" s="2" t="s">
        <v>153</v>
      </c>
      <c r="E379" s="2">
        <v>60.8</v>
      </c>
      <c r="F379" s="2">
        <f t="shared" si="6"/>
        <v>8512</v>
      </c>
    </row>
    <row r="380" spans="1:6" ht="30" x14ac:dyDescent="0.25">
      <c r="A380" s="2" t="s">
        <v>2160</v>
      </c>
      <c r="B380" s="2" t="s">
        <v>2161</v>
      </c>
      <c r="C380" s="54">
        <v>36</v>
      </c>
      <c r="D380" s="2" t="s">
        <v>31</v>
      </c>
      <c r="E380" s="2">
        <v>14</v>
      </c>
      <c r="F380" s="2">
        <f t="shared" si="6"/>
        <v>504</v>
      </c>
    </row>
    <row r="381" spans="1:6" ht="30" x14ac:dyDescent="0.25">
      <c r="A381" s="2" t="s">
        <v>697</v>
      </c>
      <c r="B381" s="2" t="s">
        <v>698</v>
      </c>
      <c r="C381" s="54">
        <v>390</v>
      </c>
      <c r="D381" s="2" t="s">
        <v>153</v>
      </c>
      <c r="E381" s="2">
        <v>465.3</v>
      </c>
      <c r="F381" s="2">
        <f t="shared" si="6"/>
        <v>181467</v>
      </c>
    </row>
    <row r="382" spans="1:6" ht="30" x14ac:dyDescent="0.25">
      <c r="A382" s="2" t="s">
        <v>705</v>
      </c>
      <c r="B382" s="2" t="s">
        <v>706</v>
      </c>
      <c r="C382" s="54">
        <v>206</v>
      </c>
      <c r="D382" s="2" t="s">
        <v>707</v>
      </c>
      <c r="E382" s="2">
        <v>1470</v>
      </c>
      <c r="F382" s="2">
        <f t="shared" si="6"/>
        <v>302820</v>
      </c>
    </row>
    <row r="383" spans="1:6" ht="30" x14ac:dyDescent="0.25">
      <c r="A383" s="2" t="s">
        <v>710</v>
      </c>
      <c r="B383" s="2" t="s">
        <v>711</v>
      </c>
      <c r="C383" s="54">
        <v>400</v>
      </c>
      <c r="D383" s="2" t="s">
        <v>707</v>
      </c>
      <c r="E383" s="2">
        <v>2200</v>
      </c>
      <c r="F383" s="2">
        <f t="shared" si="6"/>
        <v>880000</v>
      </c>
    </row>
    <row r="384" spans="1:6" ht="45" x14ac:dyDescent="0.25">
      <c r="A384" s="2" t="s">
        <v>2132</v>
      </c>
      <c r="B384" s="2" t="s">
        <v>2133</v>
      </c>
      <c r="C384" s="54">
        <v>139</v>
      </c>
      <c r="D384" s="2" t="s">
        <v>153</v>
      </c>
      <c r="E384" s="2">
        <v>277.2</v>
      </c>
      <c r="F384" s="2">
        <f t="shared" si="6"/>
        <v>38530.799999999996</v>
      </c>
    </row>
    <row r="385" spans="1:6" ht="30" x14ac:dyDescent="0.25">
      <c r="A385" s="2" t="s">
        <v>712</v>
      </c>
      <c r="B385" s="2" t="s">
        <v>713</v>
      </c>
      <c r="C385" s="54">
        <v>187</v>
      </c>
      <c r="D385" s="2" t="s">
        <v>31</v>
      </c>
      <c r="E385" s="2">
        <v>1706</v>
      </c>
      <c r="F385" s="2">
        <f t="shared" si="6"/>
        <v>319022</v>
      </c>
    </row>
    <row r="386" spans="1:6" ht="30" x14ac:dyDescent="0.25">
      <c r="A386" s="2" t="s">
        <v>699</v>
      </c>
      <c r="B386" s="2" t="s">
        <v>2483</v>
      </c>
      <c r="C386" s="54">
        <v>75</v>
      </c>
      <c r="D386" s="2" t="s">
        <v>31</v>
      </c>
      <c r="E386" s="2">
        <v>1</v>
      </c>
      <c r="F386" s="2">
        <f t="shared" si="6"/>
        <v>75</v>
      </c>
    </row>
    <row r="387" spans="1:6" ht="30" x14ac:dyDescent="0.25">
      <c r="A387" s="2" t="s">
        <v>2164</v>
      </c>
      <c r="B387" s="2" t="s">
        <v>2165</v>
      </c>
      <c r="C387" s="54">
        <v>233</v>
      </c>
      <c r="D387" s="2" t="s">
        <v>31</v>
      </c>
      <c r="E387" s="2">
        <v>1184</v>
      </c>
      <c r="F387" s="2">
        <f t="shared" si="6"/>
        <v>275872</v>
      </c>
    </row>
    <row r="388" spans="1:6" ht="30" x14ac:dyDescent="0.25">
      <c r="A388" s="2" t="s">
        <v>716</v>
      </c>
      <c r="B388" s="2" t="s">
        <v>717</v>
      </c>
      <c r="C388" s="54">
        <v>94</v>
      </c>
      <c r="D388" s="2" t="s">
        <v>153</v>
      </c>
      <c r="E388" s="2">
        <v>10</v>
      </c>
      <c r="F388" s="2">
        <f t="shared" si="6"/>
        <v>940</v>
      </c>
    </row>
    <row r="389" spans="1:6" ht="30" x14ac:dyDescent="0.25">
      <c r="A389" s="2" t="s">
        <v>718</v>
      </c>
      <c r="B389" s="2" t="s">
        <v>719</v>
      </c>
      <c r="C389" s="54">
        <v>459</v>
      </c>
      <c r="D389" s="2" t="s">
        <v>31</v>
      </c>
      <c r="E389" s="2">
        <v>1</v>
      </c>
      <c r="F389" s="2">
        <f t="shared" si="6"/>
        <v>459</v>
      </c>
    </row>
    <row r="390" spans="1:6" ht="30" x14ac:dyDescent="0.25">
      <c r="A390" s="2" t="s">
        <v>722</v>
      </c>
      <c r="B390" s="2" t="s">
        <v>723</v>
      </c>
      <c r="C390" s="56">
        <v>49</v>
      </c>
      <c r="D390" s="2" t="s">
        <v>178</v>
      </c>
      <c r="E390" s="2">
        <v>850.00120000000004</v>
      </c>
      <c r="F390" s="2">
        <f t="shared" si="6"/>
        <v>41650.058799999999</v>
      </c>
    </row>
    <row r="391" spans="1:6" ht="30" x14ac:dyDescent="0.25">
      <c r="A391" s="2" t="s">
        <v>726</v>
      </c>
      <c r="B391" s="2" t="s">
        <v>727</v>
      </c>
      <c r="C391" s="54">
        <v>287</v>
      </c>
      <c r="D391" s="2" t="s">
        <v>31</v>
      </c>
      <c r="E391" s="2">
        <v>73.599999999999994</v>
      </c>
      <c r="F391" s="2">
        <f t="shared" si="6"/>
        <v>21123.199999999997</v>
      </c>
    </row>
    <row r="392" spans="1:6" ht="30" x14ac:dyDescent="0.25">
      <c r="A392" s="2" t="s">
        <v>2484</v>
      </c>
      <c r="B392" s="2" t="s">
        <v>2485</v>
      </c>
      <c r="C392" s="54">
        <v>500</v>
      </c>
      <c r="D392" s="2" t="s">
        <v>31</v>
      </c>
      <c r="E392" s="2">
        <v>1</v>
      </c>
      <c r="F392" s="2">
        <f t="shared" si="6"/>
        <v>500</v>
      </c>
    </row>
    <row r="393" spans="1:6" ht="30" x14ac:dyDescent="0.25">
      <c r="A393" s="2" t="s">
        <v>728</v>
      </c>
      <c r="B393" s="2" t="s">
        <v>729</v>
      </c>
      <c r="C393" s="54">
        <v>8</v>
      </c>
      <c r="D393" s="2" t="s">
        <v>31</v>
      </c>
      <c r="E393" s="2">
        <v>6680.0036</v>
      </c>
      <c r="F393" s="2">
        <f t="shared" si="6"/>
        <v>53440.0288</v>
      </c>
    </row>
    <row r="394" spans="1:6" ht="30" x14ac:dyDescent="0.25">
      <c r="A394" s="2" t="s">
        <v>730</v>
      </c>
      <c r="B394" s="2" t="s">
        <v>731</v>
      </c>
      <c r="C394" s="54">
        <v>380</v>
      </c>
      <c r="D394" s="2" t="s">
        <v>31</v>
      </c>
      <c r="E394" s="2">
        <v>690</v>
      </c>
      <c r="F394" s="2">
        <f t="shared" si="6"/>
        <v>262200</v>
      </c>
    </row>
    <row r="395" spans="1:6" ht="30" x14ac:dyDescent="0.25">
      <c r="A395" s="2" t="s">
        <v>2098</v>
      </c>
      <c r="B395" s="2" t="s">
        <v>2099</v>
      </c>
      <c r="C395" s="54">
        <v>1</v>
      </c>
      <c r="D395" s="2" t="s">
        <v>153</v>
      </c>
      <c r="E395" s="2">
        <v>1</v>
      </c>
      <c r="F395" s="2">
        <f t="shared" si="6"/>
        <v>1</v>
      </c>
    </row>
    <row r="396" spans="1:6" ht="30" x14ac:dyDescent="0.25">
      <c r="A396" s="2" t="s">
        <v>2094</v>
      </c>
      <c r="B396" s="2" t="s">
        <v>2095</v>
      </c>
      <c r="C396" s="54">
        <v>500</v>
      </c>
      <c r="D396" s="2" t="s">
        <v>153</v>
      </c>
      <c r="E396" s="2">
        <v>870</v>
      </c>
      <c r="F396" s="2">
        <f t="shared" si="6"/>
        <v>435000</v>
      </c>
    </row>
    <row r="397" spans="1:6" ht="45" x14ac:dyDescent="0.25">
      <c r="A397" s="2" t="s">
        <v>734</v>
      </c>
      <c r="B397" s="2" t="s">
        <v>2486</v>
      </c>
      <c r="C397" s="54">
        <v>100</v>
      </c>
      <c r="D397" s="2" t="s">
        <v>31</v>
      </c>
      <c r="E397" s="2">
        <v>1150</v>
      </c>
      <c r="F397" s="2">
        <f t="shared" si="6"/>
        <v>115000</v>
      </c>
    </row>
    <row r="398" spans="1:6" ht="45" x14ac:dyDescent="0.25">
      <c r="A398" s="2" t="s">
        <v>736</v>
      </c>
      <c r="B398" s="2" t="s">
        <v>737</v>
      </c>
      <c r="C398" s="54">
        <v>227</v>
      </c>
      <c r="D398" s="2" t="s">
        <v>31</v>
      </c>
      <c r="E398" s="2">
        <v>1900</v>
      </c>
      <c r="F398" s="2">
        <f t="shared" si="6"/>
        <v>431300</v>
      </c>
    </row>
    <row r="399" spans="1:6" ht="45" x14ac:dyDescent="0.25">
      <c r="A399" s="2" t="s">
        <v>2134</v>
      </c>
      <c r="B399" s="2" t="s">
        <v>2135</v>
      </c>
      <c r="C399" s="54">
        <v>81</v>
      </c>
      <c r="D399" s="2" t="s">
        <v>153</v>
      </c>
      <c r="E399" s="2">
        <v>3862.5</v>
      </c>
      <c r="F399" s="2">
        <f t="shared" si="6"/>
        <v>312862.5</v>
      </c>
    </row>
    <row r="400" spans="1:6" ht="30" x14ac:dyDescent="0.25">
      <c r="A400" s="2" t="s">
        <v>738</v>
      </c>
      <c r="B400" s="2" t="s">
        <v>739</v>
      </c>
      <c r="C400" s="54">
        <v>27</v>
      </c>
      <c r="D400" s="2" t="s">
        <v>31</v>
      </c>
      <c r="E400" s="2">
        <v>938</v>
      </c>
      <c r="F400" s="2">
        <f t="shared" si="6"/>
        <v>25326</v>
      </c>
    </row>
    <row r="401" spans="1:6" ht="30" x14ac:dyDescent="0.25">
      <c r="A401" s="2" t="s">
        <v>2104</v>
      </c>
      <c r="B401" s="2" t="s">
        <v>2105</v>
      </c>
      <c r="C401" s="54">
        <v>13</v>
      </c>
      <c r="D401" s="2" t="s">
        <v>31</v>
      </c>
      <c r="E401" s="2">
        <v>128</v>
      </c>
      <c r="F401" s="2">
        <f t="shared" si="6"/>
        <v>1664</v>
      </c>
    </row>
    <row r="402" spans="1:6" ht="30" x14ac:dyDescent="0.25">
      <c r="A402" s="2" t="s">
        <v>2082</v>
      </c>
      <c r="B402" s="2" t="s">
        <v>2083</v>
      </c>
      <c r="C402" s="54">
        <v>4</v>
      </c>
      <c r="D402" s="2" t="s">
        <v>31</v>
      </c>
      <c r="E402" s="2">
        <v>547.5</v>
      </c>
      <c r="F402" s="2">
        <f t="shared" si="6"/>
        <v>2190</v>
      </c>
    </row>
    <row r="403" spans="1:6" ht="30" x14ac:dyDescent="0.25">
      <c r="A403" s="2" t="s">
        <v>2119</v>
      </c>
      <c r="B403" s="2" t="s">
        <v>2120</v>
      </c>
      <c r="C403" s="54">
        <v>2</v>
      </c>
      <c r="D403" s="2" t="s">
        <v>2121</v>
      </c>
      <c r="E403" s="2">
        <v>374</v>
      </c>
      <c r="F403" s="2">
        <f t="shared" si="6"/>
        <v>748</v>
      </c>
    </row>
    <row r="404" spans="1:6" ht="30" x14ac:dyDescent="0.25">
      <c r="A404" s="2" t="s">
        <v>742</v>
      </c>
      <c r="B404" s="2" t="s">
        <v>2487</v>
      </c>
      <c r="C404" s="54">
        <v>95</v>
      </c>
      <c r="D404" s="2" t="s">
        <v>31</v>
      </c>
      <c r="E404" s="2">
        <v>676</v>
      </c>
      <c r="F404" s="2">
        <f t="shared" si="6"/>
        <v>64220</v>
      </c>
    </row>
    <row r="405" spans="1:6" ht="45" x14ac:dyDescent="0.25">
      <c r="A405" s="2" t="s">
        <v>2069</v>
      </c>
      <c r="B405" s="2" t="s">
        <v>2070</v>
      </c>
      <c r="C405" s="56">
        <v>370</v>
      </c>
      <c r="D405" s="2" t="s">
        <v>31</v>
      </c>
      <c r="E405" s="2">
        <v>3.76</v>
      </c>
      <c r="F405" s="2">
        <f t="shared" si="6"/>
        <v>1391.1999999999998</v>
      </c>
    </row>
    <row r="406" spans="1:6" ht="75" x14ac:dyDescent="0.25">
      <c r="A406" s="2" t="s">
        <v>744</v>
      </c>
      <c r="B406" s="2" t="s">
        <v>745</v>
      </c>
      <c r="C406" s="54">
        <v>246</v>
      </c>
      <c r="D406" s="2" t="s">
        <v>31</v>
      </c>
      <c r="E406" s="2">
        <v>250</v>
      </c>
      <c r="F406" s="2">
        <f t="shared" si="6"/>
        <v>61500</v>
      </c>
    </row>
    <row r="407" spans="1:6" ht="30" x14ac:dyDescent="0.25">
      <c r="A407" s="2" t="s">
        <v>746</v>
      </c>
      <c r="B407" s="2" t="s">
        <v>747</v>
      </c>
      <c r="C407" s="54">
        <v>23</v>
      </c>
      <c r="D407" s="2" t="s">
        <v>31</v>
      </c>
      <c r="E407" s="2">
        <v>1650</v>
      </c>
      <c r="F407" s="2">
        <f t="shared" si="6"/>
        <v>37950</v>
      </c>
    </row>
    <row r="408" spans="1:6" ht="45" x14ac:dyDescent="0.25">
      <c r="A408" s="2" t="s">
        <v>2162</v>
      </c>
      <c r="B408" s="2" t="s">
        <v>2163</v>
      </c>
      <c r="C408" s="54">
        <v>235</v>
      </c>
      <c r="D408" s="2" t="s">
        <v>31</v>
      </c>
      <c r="E408" s="2">
        <v>1570.15</v>
      </c>
      <c r="F408" s="2">
        <f t="shared" si="6"/>
        <v>368985.25</v>
      </c>
    </row>
    <row r="409" spans="1:6" ht="30" x14ac:dyDescent="0.25">
      <c r="A409" s="2" t="s">
        <v>2092</v>
      </c>
      <c r="B409" s="2" t="s">
        <v>2093</v>
      </c>
      <c r="C409" s="54">
        <v>2</v>
      </c>
      <c r="D409" s="2" t="s">
        <v>707</v>
      </c>
      <c r="E409" s="2">
        <v>7150.5</v>
      </c>
      <c r="F409" s="2">
        <f t="shared" si="6"/>
        <v>14301</v>
      </c>
    </row>
    <row r="410" spans="1:6" ht="30" x14ac:dyDescent="0.25">
      <c r="A410" s="2" t="s">
        <v>750</v>
      </c>
      <c r="B410" s="2" t="s">
        <v>751</v>
      </c>
      <c r="C410" s="54">
        <v>206</v>
      </c>
      <c r="D410" s="2" t="s">
        <v>31</v>
      </c>
      <c r="E410" s="2">
        <v>265.39999999999998</v>
      </c>
      <c r="F410" s="2">
        <f t="shared" si="6"/>
        <v>54672.399999999994</v>
      </c>
    </row>
    <row r="411" spans="1:6" ht="45" x14ac:dyDescent="0.25">
      <c r="A411" s="2" t="s">
        <v>752</v>
      </c>
      <c r="B411" s="2" t="s">
        <v>753</v>
      </c>
      <c r="C411" s="54">
        <v>135</v>
      </c>
      <c r="D411" s="2" t="s">
        <v>31</v>
      </c>
      <c r="E411" s="2">
        <v>376</v>
      </c>
      <c r="F411" s="2">
        <f t="shared" si="6"/>
        <v>50760</v>
      </c>
    </row>
    <row r="412" spans="1:6" ht="30" x14ac:dyDescent="0.25">
      <c r="A412" s="2" t="s">
        <v>2184</v>
      </c>
      <c r="B412" s="2" t="s">
        <v>2185</v>
      </c>
      <c r="C412" s="54">
        <v>100</v>
      </c>
      <c r="D412" s="2" t="s">
        <v>31</v>
      </c>
      <c r="E412" s="2">
        <v>2036.94</v>
      </c>
      <c r="F412" s="2">
        <f t="shared" si="6"/>
        <v>203694</v>
      </c>
    </row>
    <row r="413" spans="1:6" ht="30" x14ac:dyDescent="0.25">
      <c r="A413" s="2" t="s">
        <v>754</v>
      </c>
      <c r="B413" s="2" t="s">
        <v>755</v>
      </c>
      <c r="C413" s="56">
        <v>6</v>
      </c>
      <c r="D413" s="2" t="s">
        <v>690</v>
      </c>
      <c r="E413" s="2">
        <v>31.494199999999999</v>
      </c>
      <c r="F413" s="2">
        <f t="shared" si="6"/>
        <v>188.96519999999998</v>
      </c>
    </row>
    <row r="414" spans="1:6" ht="30" x14ac:dyDescent="0.25">
      <c r="A414" s="2" t="s">
        <v>756</v>
      </c>
      <c r="B414" s="2" t="s">
        <v>757</v>
      </c>
      <c r="C414" s="56">
        <v>1.6</v>
      </c>
      <c r="D414" s="2" t="s">
        <v>690</v>
      </c>
      <c r="E414" s="2">
        <v>31.494199999999999</v>
      </c>
      <c r="F414" s="2">
        <f t="shared" si="6"/>
        <v>50.390720000000002</v>
      </c>
    </row>
    <row r="415" spans="1:6" ht="30" x14ac:dyDescent="0.25">
      <c r="A415" s="2" t="s">
        <v>758</v>
      </c>
      <c r="B415" s="2" t="s">
        <v>759</v>
      </c>
      <c r="C415" s="56">
        <v>2</v>
      </c>
      <c r="D415" s="2" t="s">
        <v>690</v>
      </c>
      <c r="E415" s="2">
        <v>31.494199999999999</v>
      </c>
      <c r="F415" s="2">
        <f t="shared" si="6"/>
        <v>62.988399999999999</v>
      </c>
    </row>
    <row r="416" spans="1:6" ht="30" x14ac:dyDescent="0.25">
      <c r="A416" s="2" t="s">
        <v>2065</v>
      </c>
      <c r="B416" s="2" t="s">
        <v>2066</v>
      </c>
      <c r="C416" s="56">
        <v>123</v>
      </c>
      <c r="D416" s="2" t="s">
        <v>31</v>
      </c>
      <c r="E416" s="2">
        <v>1196</v>
      </c>
      <c r="F416" s="2">
        <f t="shared" si="6"/>
        <v>147108</v>
      </c>
    </row>
    <row r="417" spans="1:6" ht="45" x14ac:dyDescent="0.25">
      <c r="A417" s="2" t="s">
        <v>762</v>
      </c>
      <c r="B417" s="2" t="s">
        <v>763</v>
      </c>
      <c r="C417" s="54">
        <v>76</v>
      </c>
      <c r="D417" s="2" t="s">
        <v>31</v>
      </c>
      <c r="E417" s="2">
        <v>224</v>
      </c>
      <c r="F417" s="2">
        <f t="shared" si="6"/>
        <v>17024</v>
      </c>
    </row>
    <row r="418" spans="1:6" ht="30" x14ac:dyDescent="0.25">
      <c r="A418" s="2" t="s">
        <v>764</v>
      </c>
      <c r="B418" s="2" t="s">
        <v>765</v>
      </c>
      <c r="C418" s="54">
        <v>149</v>
      </c>
      <c r="D418" s="2" t="s">
        <v>31</v>
      </c>
      <c r="E418" s="2">
        <v>60.8</v>
      </c>
      <c r="F418" s="2">
        <f t="shared" si="6"/>
        <v>9059.1999999999989</v>
      </c>
    </row>
    <row r="419" spans="1:6" ht="30" x14ac:dyDescent="0.25">
      <c r="A419" s="2" t="s">
        <v>2102</v>
      </c>
      <c r="B419" s="2" t="s">
        <v>2103</v>
      </c>
      <c r="C419" s="54">
        <v>52</v>
      </c>
      <c r="D419" s="2" t="s">
        <v>31</v>
      </c>
      <c r="E419" s="2">
        <v>1</v>
      </c>
      <c r="F419" s="2">
        <f t="shared" si="6"/>
        <v>52</v>
      </c>
    </row>
    <row r="420" spans="1:6" ht="30" x14ac:dyDescent="0.25">
      <c r="A420" s="2" t="s">
        <v>2112</v>
      </c>
      <c r="B420" s="2" t="s">
        <v>2113</v>
      </c>
      <c r="C420" s="54">
        <v>484</v>
      </c>
      <c r="D420" s="2" t="s">
        <v>153</v>
      </c>
      <c r="E420" s="2">
        <v>980</v>
      </c>
      <c r="F420" s="2">
        <f t="shared" si="6"/>
        <v>474320</v>
      </c>
    </row>
    <row r="421" spans="1:6" ht="60" x14ac:dyDescent="0.25">
      <c r="A421" s="2" t="s">
        <v>772</v>
      </c>
      <c r="B421" s="2" t="s">
        <v>773</v>
      </c>
      <c r="C421" s="54">
        <v>340</v>
      </c>
      <c r="D421" s="2" t="s">
        <v>31</v>
      </c>
      <c r="E421" s="2">
        <v>581</v>
      </c>
      <c r="F421" s="2">
        <f t="shared" si="6"/>
        <v>197540</v>
      </c>
    </row>
    <row r="422" spans="1:6" ht="45" x14ac:dyDescent="0.25">
      <c r="A422" s="2" t="s">
        <v>776</v>
      </c>
      <c r="B422" s="2" t="s">
        <v>777</v>
      </c>
      <c r="C422" s="54">
        <v>195</v>
      </c>
      <c r="D422" s="2" t="s">
        <v>31</v>
      </c>
      <c r="E422" s="2">
        <v>1010</v>
      </c>
      <c r="F422" s="2">
        <f t="shared" si="6"/>
        <v>196950</v>
      </c>
    </row>
    <row r="423" spans="1:6" ht="45" x14ac:dyDescent="0.25">
      <c r="A423" s="2" t="s">
        <v>774</v>
      </c>
      <c r="B423" s="2" t="s">
        <v>775</v>
      </c>
      <c r="C423" s="54">
        <v>50</v>
      </c>
      <c r="D423" s="2" t="s">
        <v>31</v>
      </c>
      <c r="E423" s="2">
        <v>502</v>
      </c>
      <c r="F423" s="2">
        <f t="shared" si="6"/>
        <v>25100</v>
      </c>
    </row>
    <row r="424" spans="1:6" ht="30" x14ac:dyDescent="0.25">
      <c r="A424" s="2" t="s">
        <v>778</v>
      </c>
      <c r="B424" s="2" t="s">
        <v>779</v>
      </c>
      <c r="C424" s="54">
        <v>553</v>
      </c>
      <c r="D424" s="2" t="s">
        <v>31</v>
      </c>
      <c r="E424" s="2">
        <v>434</v>
      </c>
      <c r="F424" s="2">
        <f t="shared" si="6"/>
        <v>240002</v>
      </c>
    </row>
    <row r="425" spans="1:6" ht="30" x14ac:dyDescent="0.25">
      <c r="A425" s="2" t="s">
        <v>781</v>
      </c>
      <c r="B425" s="2" t="s">
        <v>782</v>
      </c>
      <c r="C425" s="54">
        <v>150</v>
      </c>
      <c r="D425" s="2" t="s">
        <v>31</v>
      </c>
      <c r="E425" s="2">
        <v>500</v>
      </c>
      <c r="F425" s="2">
        <f t="shared" si="6"/>
        <v>75000</v>
      </c>
    </row>
    <row r="426" spans="1:6" ht="30" x14ac:dyDescent="0.25">
      <c r="A426" s="2" t="s">
        <v>789</v>
      </c>
      <c r="B426" s="2" t="s">
        <v>790</v>
      </c>
      <c r="C426" s="54">
        <v>325</v>
      </c>
      <c r="D426" s="2"/>
      <c r="E426" s="2">
        <v>2010</v>
      </c>
      <c r="F426" s="2">
        <f t="shared" si="6"/>
        <v>653250</v>
      </c>
    </row>
    <row r="427" spans="1:6" ht="45" x14ac:dyDescent="0.25">
      <c r="A427" s="2" t="s">
        <v>766</v>
      </c>
      <c r="B427" s="2" t="s">
        <v>767</v>
      </c>
      <c r="C427" s="54">
        <v>23</v>
      </c>
      <c r="D427" s="2" t="s">
        <v>31</v>
      </c>
      <c r="E427" s="2">
        <v>705</v>
      </c>
      <c r="F427" s="2">
        <f t="shared" si="6"/>
        <v>16215</v>
      </c>
    </row>
    <row r="428" spans="1:6" ht="30" x14ac:dyDescent="0.25">
      <c r="A428" s="2" t="s">
        <v>785</v>
      </c>
      <c r="B428" s="2" t="s">
        <v>786</v>
      </c>
      <c r="C428" s="54">
        <v>20</v>
      </c>
      <c r="D428" s="2" t="s">
        <v>31</v>
      </c>
      <c r="E428" s="2">
        <v>64</v>
      </c>
      <c r="F428" s="2">
        <f t="shared" si="6"/>
        <v>1280</v>
      </c>
    </row>
    <row r="429" spans="1:6" ht="30" x14ac:dyDescent="0.25">
      <c r="A429" s="2" t="s">
        <v>787</v>
      </c>
      <c r="B429" s="2" t="s">
        <v>788</v>
      </c>
      <c r="C429" s="54">
        <v>187</v>
      </c>
      <c r="D429" s="2" t="s">
        <v>31</v>
      </c>
      <c r="E429" s="2">
        <v>59</v>
      </c>
      <c r="F429" s="2">
        <f t="shared" si="6"/>
        <v>11033</v>
      </c>
    </row>
    <row r="430" spans="1:6" ht="30" x14ac:dyDescent="0.25">
      <c r="A430" s="2" t="s">
        <v>2144</v>
      </c>
      <c r="B430" s="2" t="s">
        <v>2145</v>
      </c>
      <c r="C430" s="54">
        <v>627</v>
      </c>
      <c r="D430" s="2" t="s">
        <v>31</v>
      </c>
      <c r="E430" s="2">
        <v>4990.7</v>
      </c>
      <c r="F430" s="2">
        <f t="shared" si="6"/>
        <v>3129168.9</v>
      </c>
    </row>
    <row r="431" spans="1:6" ht="45" x14ac:dyDescent="0.25">
      <c r="A431" s="2" t="s">
        <v>793</v>
      </c>
      <c r="B431" s="2" t="s">
        <v>794</v>
      </c>
      <c r="C431" s="54">
        <v>194</v>
      </c>
      <c r="D431" s="2" t="s">
        <v>31</v>
      </c>
      <c r="E431" s="2">
        <v>120</v>
      </c>
      <c r="F431" s="2">
        <f t="shared" si="6"/>
        <v>23280</v>
      </c>
    </row>
    <row r="432" spans="1:6" ht="45" x14ac:dyDescent="0.25">
      <c r="A432" s="2" t="s">
        <v>795</v>
      </c>
      <c r="B432" s="2" t="s">
        <v>796</v>
      </c>
      <c r="C432" s="54">
        <v>29</v>
      </c>
      <c r="D432" s="2" t="s">
        <v>31</v>
      </c>
      <c r="E432" s="2">
        <v>90</v>
      </c>
      <c r="F432" s="2">
        <f t="shared" si="6"/>
        <v>2610</v>
      </c>
    </row>
    <row r="433" spans="1:6" ht="30" x14ac:dyDescent="0.25">
      <c r="A433" s="2" t="s">
        <v>791</v>
      </c>
      <c r="B433" s="2" t="s">
        <v>792</v>
      </c>
      <c r="C433" s="54">
        <v>50</v>
      </c>
      <c r="D433" s="2" t="s">
        <v>31</v>
      </c>
      <c r="E433" s="2">
        <v>230</v>
      </c>
      <c r="F433" s="2">
        <f t="shared" si="6"/>
        <v>11500</v>
      </c>
    </row>
    <row r="434" spans="1:6" ht="30" x14ac:dyDescent="0.25">
      <c r="A434" s="2" t="s">
        <v>797</v>
      </c>
      <c r="B434" s="2" t="s">
        <v>798</v>
      </c>
      <c r="C434" s="54">
        <v>24</v>
      </c>
      <c r="D434" s="2" t="s">
        <v>31</v>
      </c>
      <c r="E434" s="2">
        <v>90</v>
      </c>
      <c r="F434" s="2">
        <f t="shared" si="6"/>
        <v>2160</v>
      </c>
    </row>
    <row r="435" spans="1:6" ht="30" x14ac:dyDescent="0.25">
      <c r="A435" s="2" t="s">
        <v>2194</v>
      </c>
      <c r="B435" s="2" t="s">
        <v>2195</v>
      </c>
      <c r="C435" s="54">
        <v>2</v>
      </c>
      <c r="D435" s="2" t="s">
        <v>31</v>
      </c>
      <c r="E435" s="2">
        <v>899</v>
      </c>
      <c r="F435" s="2">
        <f t="shared" si="6"/>
        <v>1798</v>
      </c>
    </row>
    <row r="436" spans="1:6" ht="45" x14ac:dyDescent="0.25">
      <c r="A436" s="2" t="s">
        <v>799</v>
      </c>
      <c r="B436" s="2" t="s">
        <v>800</v>
      </c>
      <c r="C436" s="54">
        <v>85</v>
      </c>
      <c r="D436" s="2" t="s">
        <v>31</v>
      </c>
      <c r="E436" s="2">
        <v>10.78</v>
      </c>
      <c r="F436" s="2">
        <f t="shared" si="6"/>
        <v>916.3</v>
      </c>
    </row>
    <row r="437" spans="1:6" ht="30" x14ac:dyDescent="0.25">
      <c r="A437" s="2" t="s">
        <v>2152</v>
      </c>
      <c r="B437" s="2" t="s">
        <v>2153</v>
      </c>
      <c r="C437" s="54">
        <v>53</v>
      </c>
      <c r="D437" s="2" t="s">
        <v>153</v>
      </c>
      <c r="E437" s="2">
        <v>525</v>
      </c>
      <c r="F437" s="2">
        <f t="shared" si="6"/>
        <v>27825</v>
      </c>
    </row>
    <row r="438" spans="1:6" ht="30" x14ac:dyDescent="0.25">
      <c r="A438" s="2" t="s">
        <v>2488</v>
      </c>
      <c r="B438" s="2" t="s">
        <v>2489</v>
      </c>
      <c r="C438" s="54">
        <v>88</v>
      </c>
      <c r="D438" s="2" t="s">
        <v>31</v>
      </c>
      <c r="E438" s="2">
        <v>1</v>
      </c>
      <c r="F438" s="2">
        <f t="shared" ref="F438:F485" si="7">C438*E438</f>
        <v>88</v>
      </c>
    </row>
    <row r="439" spans="1:6" ht="30" x14ac:dyDescent="0.25">
      <c r="A439" s="2" t="s">
        <v>803</v>
      </c>
      <c r="B439" s="2" t="s">
        <v>804</v>
      </c>
      <c r="C439" s="54">
        <v>603</v>
      </c>
      <c r="D439" s="2" t="s">
        <v>31</v>
      </c>
      <c r="E439" s="2">
        <v>140</v>
      </c>
      <c r="F439" s="2">
        <f t="shared" si="7"/>
        <v>84420</v>
      </c>
    </row>
    <row r="440" spans="1:6" ht="30" x14ac:dyDescent="0.25">
      <c r="A440" s="2" t="s">
        <v>805</v>
      </c>
      <c r="B440" s="2" t="s">
        <v>806</v>
      </c>
      <c r="C440" s="54">
        <v>203</v>
      </c>
      <c r="D440" s="2" t="s">
        <v>31</v>
      </c>
      <c r="E440" s="2">
        <v>43.2</v>
      </c>
      <c r="F440" s="2">
        <f t="shared" si="7"/>
        <v>8769.6</v>
      </c>
    </row>
    <row r="441" spans="1:6" ht="30" x14ac:dyDescent="0.25">
      <c r="A441" s="2" t="s">
        <v>807</v>
      </c>
      <c r="B441" s="2" t="s">
        <v>808</v>
      </c>
      <c r="C441" s="54">
        <v>175</v>
      </c>
      <c r="D441" s="2" t="s">
        <v>31</v>
      </c>
      <c r="E441" s="2">
        <v>220</v>
      </c>
      <c r="F441" s="2">
        <f t="shared" si="7"/>
        <v>38500</v>
      </c>
    </row>
    <row r="442" spans="1:6" ht="30" x14ac:dyDescent="0.25">
      <c r="A442" s="2" t="s">
        <v>811</v>
      </c>
      <c r="B442" s="2" t="s">
        <v>812</v>
      </c>
      <c r="C442" s="54">
        <v>1</v>
      </c>
      <c r="D442" s="2" t="s">
        <v>31</v>
      </c>
      <c r="E442" s="2">
        <v>90</v>
      </c>
      <c r="F442" s="2">
        <f t="shared" si="7"/>
        <v>90</v>
      </c>
    </row>
    <row r="443" spans="1:6" ht="30" x14ac:dyDescent="0.25">
      <c r="A443" s="2" t="s">
        <v>813</v>
      </c>
      <c r="B443" s="2" t="s">
        <v>814</v>
      </c>
      <c r="C443" s="54">
        <v>131</v>
      </c>
      <c r="D443" s="2" t="s">
        <v>31</v>
      </c>
      <c r="E443" s="2">
        <v>3300</v>
      </c>
      <c r="F443" s="2">
        <f t="shared" si="7"/>
        <v>432300</v>
      </c>
    </row>
    <row r="444" spans="1:6" ht="30" x14ac:dyDescent="0.25">
      <c r="A444" s="2" t="s">
        <v>2100</v>
      </c>
      <c r="B444" s="2" t="s">
        <v>2101</v>
      </c>
      <c r="C444" s="54">
        <v>72</v>
      </c>
      <c r="D444" s="2" t="s">
        <v>31</v>
      </c>
      <c r="E444" s="2">
        <v>798</v>
      </c>
      <c r="F444" s="2">
        <f t="shared" si="7"/>
        <v>57456</v>
      </c>
    </row>
    <row r="445" spans="1:6" ht="30" x14ac:dyDescent="0.25">
      <c r="A445" s="2" t="s">
        <v>2490</v>
      </c>
      <c r="B445" s="2" t="s">
        <v>2491</v>
      </c>
      <c r="C445" s="54">
        <v>50</v>
      </c>
      <c r="D445" s="2" t="s">
        <v>31</v>
      </c>
      <c r="E445" s="2">
        <v>1</v>
      </c>
      <c r="F445" s="2">
        <f t="shared" si="7"/>
        <v>50</v>
      </c>
    </row>
    <row r="446" spans="1:6" ht="30" x14ac:dyDescent="0.25">
      <c r="A446" s="2" t="s">
        <v>2136</v>
      </c>
      <c r="B446" s="2" t="s">
        <v>2137</v>
      </c>
      <c r="C446" s="54">
        <v>60</v>
      </c>
      <c r="D446" s="2" t="s">
        <v>31</v>
      </c>
      <c r="E446" s="2">
        <v>1289.5</v>
      </c>
      <c r="F446" s="2">
        <f t="shared" si="7"/>
        <v>77370</v>
      </c>
    </row>
    <row r="447" spans="1:6" ht="30" x14ac:dyDescent="0.25">
      <c r="A447" s="2" t="s">
        <v>815</v>
      </c>
      <c r="B447" s="2" t="s">
        <v>816</v>
      </c>
      <c r="C447" s="56">
        <v>5</v>
      </c>
      <c r="D447" s="2" t="s">
        <v>31</v>
      </c>
      <c r="E447" s="2">
        <v>1416</v>
      </c>
      <c r="F447" s="2">
        <f t="shared" si="7"/>
        <v>7080</v>
      </c>
    </row>
    <row r="448" spans="1:6" ht="30" x14ac:dyDescent="0.25">
      <c r="A448" s="2" t="s">
        <v>817</v>
      </c>
      <c r="B448" s="2" t="s">
        <v>818</v>
      </c>
      <c r="C448" s="56">
        <v>4</v>
      </c>
      <c r="D448" s="2" t="s">
        <v>31</v>
      </c>
      <c r="E448" s="2">
        <v>1416</v>
      </c>
      <c r="F448" s="2">
        <f t="shared" si="7"/>
        <v>5664</v>
      </c>
    </row>
    <row r="449" spans="1:6" ht="30" x14ac:dyDescent="0.25">
      <c r="A449" s="2" t="s">
        <v>819</v>
      </c>
      <c r="B449" s="2" t="s">
        <v>820</v>
      </c>
      <c r="C449" s="56">
        <v>2</v>
      </c>
      <c r="D449" s="2" t="s">
        <v>31</v>
      </c>
      <c r="E449" s="2">
        <v>35.045999999999999</v>
      </c>
      <c r="F449" s="2">
        <f t="shared" si="7"/>
        <v>70.091999999999999</v>
      </c>
    </row>
    <row r="450" spans="1:6" ht="30" x14ac:dyDescent="0.25">
      <c r="A450" s="2" t="s">
        <v>2073</v>
      </c>
      <c r="B450" s="2" t="s">
        <v>2074</v>
      </c>
      <c r="C450" s="56">
        <v>25</v>
      </c>
      <c r="D450" s="2" t="s">
        <v>31</v>
      </c>
      <c r="E450" s="2">
        <v>195.88</v>
      </c>
      <c r="F450" s="2">
        <f t="shared" si="7"/>
        <v>4897</v>
      </c>
    </row>
    <row r="451" spans="1:6" ht="45" x14ac:dyDescent="0.25">
      <c r="A451" s="2" t="s">
        <v>821</v>
      </c>
      <c r="B451" s="2" t="s">
        <v>822</v>
      </c>
      <c r="C451" s="56">
        <v>23</v>
      </c>
      <c r="D451" s="2" t="s">
        <v>31</v>
      </c>
      <c r="E451" s="2">
        <v>828</v>
      </c>
      <c r="F451" s="2">
        <f t="shared" si="7"/>
        <v>19044</v>
      </c>
    </row>
    <row r="452" spans="1:6" ht="30" x14ac:dyDescent="0.25">
      <c r="A452" s="2" t="s">
        <v>826</v>
      </c>
      <c r="B452" s="2" t="s">
        <v>827</v>
      </c>
      <c r="C452" s="54">
        <v>214</v>
      </c>
      <c r="D452" s="2" t="s">
        <v>153</v>
      </c>
      <c r="E452" s="2">
        <v>905</v>
      </c>
      <c r="F452" s="2">
        <f t="shared" si="7"/>
        <v>193670</v>
      </c>
    </row>
    <row r="453" spans="1:6" ht="30" x14ac:dyDescent="0.25">
      <c r="A453" s="2" t="s">
        <v>2492</v>
      </c>
      <c r="B453" s="2" t="s">
        <v>2493</v>
      </c>
      <c r="C453" s="54">
        <v>11</v>
      </c>
      <c r="D453" s="2" t="s">
        <v>31</v>
      </c>
      <c r="E453" s="2">
        <v>1</v>
      </c>
      <c r="F453" s="2">
        <f t="shared" si="7"/>
        <v>11</v>
      </c>
    </row>
    <row r="454" spans="1:6" ht="45" x14ac:dyDescent="0.25">
      <c r="A454" s="2" t="s">
        <v>828</v>
      </c>
      <c r="B454" s="2" t="s">
        <v>829</v>
      </c>
      <c r="C454" s="54">
        <v>1</v>
      </c>
      <c r="D454" s="2" t="s">
        <v>31</v>
      </c>
      <c r="E454" s="2">
        <v>902.28</v>
      </c>
      <c r="F454" s="2">
        <f t="shared" si="7"/>
        <v>902.28</v>
      </c>
    </row>
    <row r="455" spans="1:6" ht="30" x14ac:dyDescent="0.25">
      <c r="A455" s="2" t="s">
        <v>2142</v>
      </c>
      <c r="B455" s="2" t="s">
        <v>2143</v>
      </c>
      <c r="C455" s="54">
        <v>234</v>
      </c>
      <c r="D455" s="2" t="s">
        <v>31</v>
      </c>
      <c r="E455" s="2">
        <v>16.55</v>
      </c>
      <c r="F455" s="2">
        <f t="shared" si="7"/>
        <v>3872.7000000000003</v>
      </c>
    </row>
    <row r="456" spans="1:6" ht="30" x14ac:dyDescent="0.25">
      <c r="A456" s="2" t="s">
        <v>830</v>
      </c>
      <c r="B456" s="2" t="s">
        <v>831</v>
      </c>
      <c r="C456" s="54">
        <v>110</v>
      </c>
      <c r="D456" s="2" t="s">
        <v>31</v>
      </c>
      <c r="E456" s="2">
        <v>720</v>
      </c>
      <c r="F456" s="2">
        <f t="shared" si="7"/>
        <v>79200</v>
      </c>
    </row>
    <row r="457" spans="1:6" ht="30" x14ac:dyDescent="0.25">
      <c r="A457" s="2" t="s">
        <v>2108</v>
      </c>
      <c r="B457" s="2" t="s">
        <v>2109</v>
      </c>
      <c r="C457" s="54">
        <v>1</v>
      </c>
      <c r="D457" s="2" t="s">
        <v>31</v>
      </c>
      <c r="E457" s="2">
        <v>1500</v>
      </c>
      <c r="F457" s="2">
        <f t="shared" si="7"/>
        <v>1500</v>
      </c>
    </row>
    <row r="458" spans="1:6" ht="45" x14ac:dyDescent="0.25">
      <c r="A458" s="2" t="s">
        <v>833</v>
      </c>
      <c r="B458" s="2" t="s">
        <v>834</v>
      </c>
      <c r="C458" s="54">
        <v>13</v>
      </c>
      <c r="D458" s="2" t="s">
        <v>31</v>
      </c>
      <c r="E458" s="2">
        <v>1843.2</v>
      </c>
      <c r="F458" s="2">
        <f t="shared" si="7"/>
        <v>23961.600000000002</v>
      </c>
    </row>
    <row r="459" spans="1:6" ht="45" x14ac:dyDescent="0.25">
      <c r="A459" s="2" t="s">
        <v>835</v>
      </c>
      <c r="B459" s="2" t="s">
        <v>836</v>
      </c>
      <c r="C459" s="54">
        <v>128</v>
      </c>
      <c r="D459" s="2" t="s">
        <v>31</v>
      </c>
      <c r="E459" s="2">
        <v>2339.9899999999998</v>
      </c>
      <c r="F459" s="2">
        <f t="shared" si="7"/>
        <v>299518.71999999997</v>
      </c>
    </row>
    <row r="460" spans="1:6" ht="45" x14ac:dyDescent="0.25">
      <c r="A460" s="2" t="s">
        <v>837</v>
      </c>
      <c r="B460" s="2" t="s">
        <v>838</v>
      </c>
      <c r="C460" s="54">
        <v>200</v>
      </c>
      <c r="D460" s="2" t="s">
        <v>31</v>
      </c>
      <c r="E460" s="2">
        <v>980</v>
      </c>
      <c r="F460" s="2">
        <f t="shared" si="7"/>
        <v>196000</v>
      </c>
    </row>
    <row r="461" spans="1:6" ht="45" x14ac:dyDescent="0.25">
      <c r="A461" s="2" t="s">
        <v>839</v>
      </c>
      <c r="B461" s="2" t="s">
        <v>840</v>
      </c>
      <c r="C461" s="54">
        <v>110</v>
      </c>
      <c r="D461" s="2" t="s">
        <v>31</v>
      </c>
      <c r="E461" s="2">
        <v>2990.7</v>
      </c>
      <c r="F461" s="2">
        <f t="shared" si="7"/>
        <v>328977</v>
      </c>
    </row>
    <row r="462" spans="1:6" ht="30" x14ac:dyDescent="0.25">
      <c r="A462" s="2" t="s">
        <v>2124</v>
      </c>
      <c r="B462" s="2" t="s">
        <v>2125</v>
      </c>
      <c r="C462" s="54">
        <v>246</v>
      </c>
      <c r="D462" s="2" t="s">
        <v>707</v>
      </c>
      <c r="E462" s="2">
        <v>2750</v>
      </c>
      <c r="F462" s="2">
        <f t="shared" si="7"/>
        <v>676500</v>
      </c>
    </row>
    <row r="463" spans="1:6" ht="30" x14ac:dyDescent="0.25">
      <c r="A463" s="2" t="s">
        <v>843</v>
      </c>
      <c r="B463" s="2" t="s">
        <v>844</v>
      </c>
      <c r="C463" s="54">
        <v>58</v>
      </c>
      <c r="D463" s="2" t="s">
        <v>31</v>
      </c>
      <c r="E463" s="2">
        <v>465</v>
      </c>
      <c r="F463" s="2">
        <f t="shared" si="7"/>
        <v>26970</v>
      </c>
    </row>
    <row r="464" spans="1:6" ht="30" x14ac:dyDescent="0.25">
      <c r="A464" s="2" t="s">
        <v>2080</v>
      </c>
      <c r="B464" s="2" t="s">
        <v>2081</v>
      </c>
      <c r="C464" s="54">
        <v>41</v>
      </c>
      <c r="D464" s="2" t="s">
        <v>31</v>
      </c>
      <c r="E464" s="2">
        <v>190</v>
      </c>
      <c r="F464" s="2">
        <f t="shared" si="7"/>
        <v>7790</v>
      </c>
    </row>
    <row r="465" spans="1:6" ht="30" x14ac:dyDescent="0.25">
      <c r="A465" s="2" t="s">
        <v>845</v>
      </c>
      <c r="B465" s="2" t="s">
        <v>846</v>
      </c>
      <c r="C465" s="54">
        <v>1</v>
      </c>
      <c r="D465" s="2" t="s">
        <v>31</v>
      </c>
      <c r="E465" s="2">
        <v>88</v>
      </c>
      <c r="F465" s="2">
        <f t="shared" si="7"/>
        <v>88</v>
      </c>
    </row>
    <row r="466" spans="1:6" ht="30" x14ac:dyDescent="0.25">
      <c r="A466" s="2" t="s">
        <v>847</v>
      </c>
      <c r="B466" s="2" t="s">
        <v>848</v>
      </c>
      <c r="C466" s="54">
        <v>309</v>
      </c>
      <c r="D466" s="2" t="s">
        <v>178</v>
      </c>
      <c r="E466" s="2">
        <v>1</v>
      </c>
      <c r="F466" s="2">
        <f t="shared" si="7"/>
        <v>309</v>
      </c>
    </row>
    <row r="467" spans="1:6" ht="45" x14ac:dyDescent="0.25">
      <c r="A467" s="2" t="s">
        <v>851</v>
      </c>
      <c r="B467" s="2" t="s">
        <v>852</v>
      </c>
      <c r="C467" s="54">
        <v>420</v>
      </c>
      <c r="D467" s="2" t="s">
        <v>153</v>
      </c>
      <c r="E467" s="2">
        <v>655.22</v>
      </c>
      <c r="F467" s="2">
        <f t="shared" si="7"/>
        <v>275192.40000000002</v>
      </c>
    </row>
    <row r="468" spans="1:6" ht="30" x14ac:dyDescent="0.25">
      <c r="A468" s="2" t="s">
        <v>853</v>
      </c>
      <c r="B468" s="2" t="s">
        <v>854</v>
      </c>
      <c r="C468" s="54">
        <v>131</v>
      </c>
      <c r="D468" s="2" t="s">
        <v>31</v>
      </c>
      <c r="E468" s="2">
        <v>112</v>
      </c>
      <c r="F468" s="2">
        <f t="shared" si="7"/>
        <v>14672</v>
      </c>
    </row>
    <row r="469" spans="1:6" ht="30" x14ac:dyDescent="0.25">
      <c r="A469" s="2" t="s">
        <v>855</v>
      </c>
      <c r="B469" s="2" t="s">
        <v>856</v>
      </c>
      <c r="C469" s="54">
        <v>9</v>
      </c>
      <c r="D469" s="2" t="s">
        <v>31</v>
      </c>
      <c r="E469" s="2">
        <v>100.8</v>
      </c>
      <c r="F469" s="2">
        <f t="shared" si="7"/>
        <v>907.19999999999993</v>
      </c>
    </row>
    <row r="470" spans="1:6" ht="45" x14ac:dyDescent="0.25">
      <c r="A470" s="2" t="s">
        <v>2168</v>
      </c>
      <c r="B470" s="2" t="s">
        <v>2169</v>
      </c>
      <c r="C470" s="54">
        <v>80</v>
      </c>
      <c r="D470" s="2" t="s">
        <v>31</v>
      </c>
      <c r="E470" s="2">
        <v>32</v>
      </c>
      <c r="F470" s="2">
        <f t="shared" si="7"/>
        <v>2560</v>
      </c>
    </row>
    <row r="471" spans="1:6" ht="30" x14ac:dyDescent="0.25">
      <c r="A471" s="2" t="s">
        <v>857</v>
      </c>
      <c r="B471" s="2" t="s">
        <v>858</v>
      </c>
      <c r="C471" s="56">
        <v>300</v>
      </c>
      <c r="D471" s="2" t="s">
        <v>31</v>
      </c>
      <c r="E471" s="2">
        <v>1398.9962</v>
      </c>
      <c r="F471" s="2">
        <f t="shared" si="7"/>
        <v>419698.86</v>
      </c>
    </row>
    <row r="472" spans="1:6" ht="30" x14ac:dyDescent="0.25">
      <c r="A472" s="2" t="s">
        <v>650</v>
      </c>
      <c r="B472" s="2" t="s">
        <v>651</v>
      </c>
      <c r="C472" s="56">
        <v>123</v>
      </c>
      <c r="D472" s="2" t="s">
        <v>355</v>
      </c>
      <c r="E472" s="2">
        <v>379.96</v>
      </c>
      <c r="F472" s="2">
        <f t="shared" si="7"/>
        <v>46735.079999999994</v>
      </c>
    </row>
    <row r="473" spans="1:6" ht="30" x14ac:dyDescent="0.25">
      <c r="A473" s="2" t="s">
        <v>863</v>
      </c>
      <c r="B473" s="2" t="s">
        <v>864</v>
      </c>
      <c r="C473" s="54">
        <v>1</v>
      </c>
      <c r="D473" s="2" t="s">
        <v>31</v>
      </c>
      <c r="E473" s="2">
        <v>70</v>
      </c>
      <c r="F473" s="2">
        <f t="shared" si="7"/>
        <v>70</v>
      </c>
    </row>
    <row r="474" spans="1:6" ht="30" x14ac:dyDescent="0.25">
      <c r="A474" s="2" t="s">
        <v>865</v>
      </c>
      <c r="B474" s="2" t="s">
        <v>866</v>
      </c>
      <c r="C474" s="54">
        <v>193</v>
      </c>
      <c r="D474" s="2" t="s">
        <v>31</v>
      </c>
      <c r="E474" s="2">
        <v>841.8</v>
      </c>
      <c r="F474" s="2">
        <f t="shared" si="7"/>
        <v>162467.4</v>
      </c>
    </row>
    <row r="475" spans="1:6" ht="30" x14ac:dyDescent="0.25">
      <c r="A475" s="2" t="s">
        <v>2158</v>
      </c>
      <c r="B475" s="2" t="s">
        <v>2159</v>
      </c>
      <c r="C475" s="54">
        <v>175</v>
      </c>
      <c r="D475" s="2" t="s">
        <v>31</v>
      </c>
      <c r="E475" s="2">
        <v>962</v>
      </c>
      <c r="F475" s="2">
        <f t="shared" si="7"/>
        <v>168350</v>
      </c>
    </row>
    <row r="476" spans="1:6" ht="30" x14ac:dyDescent="0.25">
      <c r="A476" s="2" t="s">
        <v>869</v>
      </c>
      <c r="B476" s="2" t="s">
        <v>870</v>
      </c>
      <c r="C476" s="54">
        <v>1</v>
      </c>
      <c r="D476" s="2" t="s">
        <v>31</v>
      </c>
      <c r="E476" s="2">
        <v>100.8</v>
      </c>
      <c r="F476" s="2">
        <f t="shared" si="7"/>
        <v>100.8</v>
      </c>
    </row>
    <row r="477" spans="1:6" ht="30" x14ac:dyDescent="0.25">
      <c r="A477" s="2" t="s">
        <v>2088</v>
      </c>
      <c r="B477" s="2" t="s">
        <v>2089</v>
      </c>
      <c r="C477" s="54">
        <v>1</v>
      </c>
      <c r="D477" s="2" t="s">
        <v>153</v>
      </c>
      <c r="E477" s="2">
        <v>530.1</v>
      </c>
      <c r="F477" s="2">
        <f t="shared" si="7"/>
        <v>530.1</v>
      </c>
    </row>
    <row r="478" spans="1:6" ht="30" x14ac:dyDescent="0.25">
      <c r="A478" s="2" t="s">
        <v>871</v>
      </c>
      <c r="B478" s="2" t="s">
        <v>872</v>
      </c>
      <c r="C478" s="56">
        <v>83</v>
      </c>
      <c r="D478" s="2" t="s">
        <v>873</v>
      </c>
      <c r="E478" s="2">
        <v>5300</v>
      </c>
      <c r="F478" s="2">
        <f t="shared" si="7"/>
        <v>439900</v>
      </c>
    </row>
    <row r="479" spans="1:6" ht="30" x14ac:dyDescent="0.25">
      <c r="A479" s="2" t="s">
        <v>876</v>
      </c>
      <c r="B479" s="2" t="s">
        <v>877</v>
      </c>
      <c r="C479" s="54">
        <v>45</v>
      </c>
      <c r="D479" s="2" t="s">
        <v>31</v>
      </c>
      <c r="E479" s="2">
        <v>368</v>
      </c>
      <c r="F479" s="2">
        <f t="shared" si="7"/>
        <v>16560</v>
      </c>
    </row>
    <row r="480" spans="1:6" ht="30" x14ac:dyDescent="0.25">
      <c r="A480" s="2" t="s">
        <v>878</v>
      </c>
      <c r="B480" s="2" t="s">
        <v>879</v>
      </c>
      <c r="C480" s="54">
        <v>168</v>
      </c>
      <c r="D480" s="2" t="s">
        <v>31</v>
      </c>
      <c r="E480" s="2">
        <v>48</v>
      </c>
      <c r="F480" s="2">
        <f t="shared" si="7"/>
        <v>8064</v>
      </c>
    </row>
    <row r="481" spans="1:6" ht="30" x14ac:dyDescent="0.25">
      <c r="A481" s="2" t="s">
        <v>2176</v>
      </c>
      <c r="B481" s="2" t="s">
        <v>2177</v>
      </c>
      <c r="C481" s="54">
        <v>84</v>
      </c>
      <c r="D481" s="2" t="s">
        <v>31</v>
      </c>
      <c r="E481" s="2">
        <v>1964.04</v>
      </c>
      <c r="F481" s="2">
        <f t="shared" si="7"/>
        <v>164979.35999999999</v>
      </c>
    </row>
    <row r="482" spans="1:6" ht="30" x14ac:dyDescent="0.25">
      <c r="A482" s="2" t="s">
        <v>2086</v>
      </c>
      <c r="B482" s="2" t="s">
        <v>2087</v>
      </c>
      <c r="C482" s="54">
        <v>135</v>
      </c>
      <c r="D482" s="2" t="s">
        <v>31</v>
      </c>
      <c r="E482" s="2">
        <v>1</v>
      </c>
      <c r="F482" s="2">
        <f t="shared" si="7"/>
        <v>135</v>
      </c>
    </row>
    <row r="483" spans="1:6" ht="30" x14ac:dyDescent="0.25">
      <c r="A483" s="2" t="s">
        <v>880</v>
      </c>
      <c r="B483" s="2" t="s">
        <v>881</v>
      </c>
      <c r="C483" s="56">
        <v>80</v>
      </c>
      <c r="D483" s="2" t="s">
        <v>31</v>
      </c>
      <c r="E483" s="2">
        <v>1200.06</v>
      </c>
      <c r="F483" s="2">
        <f t="shared" si="7"/>
        <v>96004.799999999988</v>
      </c>
    </row>
    <row r="484" spans="1:6" ht="30" x14ac:dyDescent="0.25">
      <c r="A484" s="2" t="s">
        <v>884</v>
      </c>
      <c r="B484" s="2" t="s">
        <v>885</v>
      </c>
      <c r="C484" s="56">
        <v>96</v>
      </c>
      <c r="D484" s="2" t="s">
        <v>31</v>
      </c>
      <c r="E484" s="2">
        <v>420.08</v>
      </c>
      <c r="F484" s="2">
        <f t="shared" si="7"/>
        <v>40327.68</v>
      </c>
    </row>
    <row r="485" spans="1:6" ht="30" x14ac:dyDescent="0.25">
      <c r="A485" s="42" t="s">
        <v>882</v>
      </c>
      <c r="B485" s="43" t="s">
        <v>883</v>
      </c>
      <c r="C485" s="43">
        <v>94</v>
      </c>
      <c r="D485" s="43" t="s">
        <v>355</v>
      </c>
      <c r="E485" s="43">
        <v>320.01600000000002</v>
      </c>
      <c r="F485" s="51">
        <f t="shared" si="7"/>
        <v>30081.504000000001</v>
      </c>
    </row>
    <row r="486" spans="1:6" ht="30" x14ac:dyDescent="0.25">
      <c r="A486" s="2" t="s">
        <v>886</v>
      </c>
      <c r="B486" s="2" t="s">
        <v>887</v>
      </c>
      <c r="C486" s="54">
        <v>181</v>
      </c>
      <c r="D486" s="2" t="s">
        <v>31</v>
      </c>
      <c r="E486" s="2">
        <v>110</v>
      </c>
      <c r="F486" s="2">
        <f>C486*E486</f>
        <v>19910</v>
      </c>
    </row>
    <row r="487" spans="1:6" ht="30" x14ac:dyDescent="0.25">
      <c r="A487" s="2" t="s">
        <v>888</v>
      </c>
      <c r="B487" s="2" t="s">
        <v>889</v>
      </c>
      <c r="C487" s="54">
        <v>338</v>
      </c>
      <c r="D487" s="2" t="s">
        <v>31</v>
      </c>
      <c r="E487" s="2">
        <v>97</v>
      </c>
      <c r="F487" s="2">
        <f>C487*E487</f>
        <v>32786</v>
      </c>
    </row>
    <row r="488" spans="1:6" ht="30" x14ac:dyDescent="0.25">
      <c r="A488" s="2" t="s">
        <v>2122</v>
      </c>
      <c r="B488" s="2" t="s">
        <v>2123</v>
      </c>
      <c r="C488" s="54">
        <v>262</v>
      </c>
      <c r="D488" s="2" t="s">
        <v>707</v>
      </c>
      <c r="E488" s="2">
        <v>799.05</v>
      </c>
      <c r="F488" s="2">
        <f>C488*E488</f>
        <v>209351.09999999998</v>
      </c>
    </row>
    <row r="489" spans="1:6" ht="30" x14ac:dyDescent="0.25">
      <c r="A489" s="2" t="s">
        <v>892</v>
      </c>
      <c r="B489" s="2" t="s">
        <v>893</v>
      </c>
      <c r="C489" s="56">
        <v>14</v>
      </c>
      <c r="D489" s="2" t="s">
        <v>31</v>
      </c>
      <c r="E489" s="2">
        <v>5839.9970000000003</v>
      </c>
      <c r="F489" s="2">
        <f>C489*E489</f>
        <v>81759.957999999999</v>
      </c>
    </row>
    <row r="490" spans="1:6" ht="30" x14ac:dyDescent="0.25">
      <c r="A490" s="42" t="s">
        <v>894</v>
      </c>
      <c r="B490" s="43" t="s">
        <v>895</v>
      </c>
      <c r="C490" s="43">
        <v>7164</v>
      </c>
      <c r="D490" s="43" t="s">
        <v>31</v>
      </c>
      <c r="E490" s="43">
        <v>570</v>
      </c>
      <c r="F490" s="51">
        <f t="shared" ref="F490:F537" si="8">C490*E490</f>
        <v>4083480</v>
      </c>
    </row>
    <row r="491" spans="1:6" ht="60" x14ac:dyDescent="0.25">
      <c r="A491" s="2" t="s">
        <v>2170</v>
      </c>
      <c r="B491" s="2" t="s">
        <v>2171</v>
      </c>
      <c r="C491" s="54">
        <v>34</v>
      </c>
      <c r="D491" s="2" t="s">
        <v>31</v>
      </c>
      <c r="E491" s="2">
        <v>6965</v>
      </c>
      <c r="F491" s="2">
        <f t="shared" si="8"/>
        <v>236810</v>
      </c>
    </row>
    <row r="492" spans="1:6" ht="30" x14ac:dyDescent="0.25">
      <c r="A492" s="2" t="s">
        <v>2126</v>
      </c>
      <c r="B492" s="2" t="s">
        <v>2127</v>
      </c>
      <c r="C492" s="54">
        <v>679</v>
      </c>
      <c r="D492" s="2" t="s">
        <v>31</v>
      </c>
      <c r="E492" s="2">
        <v>1</v>
      </c>
      <c r="F492" s="2">
        <f t="shared" si="8"/>
        <v>679</v>
      </c>
    </row>
    <row r="493" spans="1:6" ht="45" x14ac:dyDescent="0.25">
      <c r="A493" s="2" t="s">
        <v>898</v>
      </c>
      <c r="B493" s="2" t="s">
        <v>899</v>
      </c>
      <c r="C493" s="54">
        <v>296</v>
      </c>
      <c r="D493" s="2" t="s">
        <v>31</v>
      </c>
      <c r="E493" s="2">
        <v>980</v>
      </c>
      <c r="F493" s="2">
        <f t="shared" si="8"/>
        <v>290080</v>
      </c>
    </row>
    <row r="494" spans="1:6" ht="30" x14ac:dyDescent="0.25">
      <c r="A494" s="2" t="s">
        <v>2096</v>
      </c>
      <c r="B494" s="2" t="s">
        <v>2097</v>
      </c>
      <c r="C494" s="54">
        <v>210</v>
      </c>
      <c r="D494" s="2" t="s">
        <v>31</v>
      </c>
      <c r="E494" s="2">
        <v>1</v>
      </c>
      <c r="F494" s="2">
        <f t="shared" si="8"/>
        <v>210</v>
      </c>
    </row>
    <row r="495" spans="1:6" ht="30" x14ac:dyDescent="0.25">
      <c r="A495" s="2" t="s">
        <v>900</v>
      </c>
      <c r="B495" s="2" t="s">
        <v>901</v>
      </c>
      <c r="C495" s="54">
        <v>128</v>
      </c>
      <c r="D495" s="2" t="s">
        <v>31</v>
      </c>
      <c r="E495" s="2">
        <v>2867.04</v>
      </c>
      <c r="F495" s="2">
        <f t="shared" si="8"/>
        <v>366981.12</v>
      </c>
    </row>
    <row r="496" spans="1:6" ht="30" x14ac:dyDescent="0.25">
      <c r="A496" s="2" t="s">
        <v>902</v>
      </c>
      <c r="B496" s="2" t="s">
        <v>903</v>
      </c>
      <c r="C496" s="56">
        <v>1</v>
      </c>
      <c r="D496" s="2" t="s">
        <v>31</v>
      </c>
      <c r="E496" s="2">
        <v>86.88</v>
      </c>
      <c r="F496" s="2">
        <f t="shared" si="8"/>
        <v>86.88</v>
      </c>
    </row>
    <row r="497" spans="1:6" ht="45" x14ac:dyDescent="0.25">
      <c r="A497" s="2" t="s">
        <v>904</v>
      </c>
      <c r="B497" s="2" t="s">
        <v>905</v>
      </c>
      <c r="C497" s="54">
        <v>342</v>
      </c>
      <c r="D497" s="2" t="s">
        <v>31</v>
      </c>
      <c r="E497" s="2">
        <v>25.2</v>
      </c>
      <c r="F497" s="2">
        <f t="shared" si="8"/>
        <v>8618.4</v>
      </c>
    </row>
    <row r="498" spans="1:6" ht="30" x14ac:dyDescent="0.25">
      <c r="A498" s="2" t="s">
        <v>906</v>
      </c>
      <c r="B498" s="2" t="s">
        <v>907</v>
      </c>
      <c r="C498" s="54">
        <v>3</v>
      </c>
      <c r="D498" s="2" t="s">
        <v>31</v>
      </c>
      <c r="E498" s="2">
        <v>64</v>
      </c>
      <c r="F498" s="2">
        <f t="shared" si="8"/>
        <v>192</v>
      </c>
    </row>
    <row r="499" spans="1:6" ht="30" x14ac:dyDescent="0.25">
      <c r="A499" s="2" t="s">
        <v>908</v>
      </c>
      <c r="B499" s="2" t="s">
        <v>909</v>
      </c>
      <c r="C499" s="56">
        <v>45</v>
      </c>
      <c r="D499" s="2" t="s">
        <v>31</v>
      </c>
      <c r="E499" s="2">
        <v>8.3661999999999992</v>
      </c>
      <c r="F499" s="2">
        <f t="shared" si="8"/>
        <v>376.47899999999998</v>
      </c>
    </row>
    <row r="500" spans="1:6" ht="30" x14ac:dyDescent="0.25">
      <c r="A500" s="2" t="s">
        <v>910</v>
      </c>
      <c r="B500" s="2" t="s">
        <v>911</v>
      </c>
      <c r="C500" s="56">
        <v>67</v>
      </c>
      <c r="D500" s="2" t="s">
        <v>31</v>
      </c>
      <c r="E500" s="2">
        <v>8.3661999999999992</v>
      </c>
      <c r="F500" s="2">
        <f t="shared" si="8"/>
        <v>560.53539999999998</v>
      </c>
    </row>
    <row r="501" spans="1:6" ht="30" x14ac:dyDescent="0.25">
      <c r="A501" s="2" t="s">
        <v>912</v>
      </c>
      <c r="B501" s="2" t="s">
        <v>913</v>
      </c>
      <c r="C501" s="56">
        <v>5</v>
      </c>
      <c r="D501" s="2" t="s">
        <v>31</v>
      </c>
      <c r="E501" s="2">
        <v>1</v>
      </c>
      <c r="F501" s="2">
        <f t="shared" si="8"/>
        <v>5</v>
      </c>
    </row>
    <row r="502" spans="1:6" ht="30" x14ac:dyDescent="0.25">
      <c r="A502" s="2" t="s">
        <v>914</v>
      </c>
      <c r="B502" s="2" t="s">
        <v>915</v>
      </c>
      <c r="C502" s="54">
        <v>75</v>
      </c>
      <c r="D502" s="2" t="s">
        <v>31</v>
      </c>
      <c r="E502" s="2">
        <v>74.930000000000007</v>
      </c>
      <c r="F502" s="2">
        <f t="shared" si="8"/>
        <v>5619.7500000000009</v>
      </c>
    </row>
    <row r="503" spans="1:6" ht="45" x14ac:dyDescent="0.25">
      <c r="A503" s="2" t="s">
        <v>2076</v>
      </c>
      <c r="B503" s="2" t="s">
        <v>2077</v>
      </c>
      <c r="C503" s="54">
        <v>27</v>
      </c>
      <c r="D503" s="2" t="s">
        <v>31</v>
      </c>
      <c r="E503" s="2">
        <v>42.951999999999998</v>
      </c>
      <c r="F503" s="2">
        <f t="shared" si="8"/>
        <v>1159.704</v>
      </c>
    </row>
    <row r="504" spans="1:6" ht="45" x14ac:dyDescent="0.25">
      <c r="A504" s="2" t="s">
        <v>916</v>
      </c>
      <c r="B504" s="2" t="s">
        <v>917</v>
      </c>
      <c r="C504" s="56">
        <v>16</v>
      </c>
      <c r="D504" s="2" t="s">
        <v>690</v>
      </c>
      <c r="E504" s="2">
        <v>1</v>
      </c>
      <c r="F504" s="2">
        <f t="shared" si="8"/>
        <v>16</v>
      </c>
    </row>
    <row r="505" spans="1:6" ht="45" x14ac:dyDescent="0.25">
      <c r="A505" s="2" t="s">
        <v>918</v>
      </c>
      <c r="B505" s="2" t="s">
        <v>919</v>
      </c>
      <c r="C505" s="56">
        <v>1368</v>
      </c>
      <c r="D505" s="2" t="s">
        <v>707</v>
      </c>
      <c r="E505" s="2">
        <v>135.69999999999999</v>
      </c>
      <c r="F505" s="2">
        <f t="shared" si="8"/>
        <v>185637.59999999998</v>
      </c>
    </row>
    <row r="506" spans="1:6" ht="30" x14ac:dyDescent="0.25">
      <c r="A506" s="2" t="s">
        <v>2067</v>
      </c>
      <c r="B506" s="2" t="s">
        <v>2068</v>
      </c>
      <c r="C506" s="56">
        <v>3</v>
      </c>
      <c r="D506" s="2" t="s">
        <v>31</v>
      </c>
      <c r="E506" s="2">
        <v>1725.6</v>
      </c>
      <c r="F506" s="2">
        <f t="shared" si="8"/>
        <v>5176.7999999999993</v>
      </c>
    </row>
    <row r="507" spans="1:6" ht="30" x14ac:dyDescent="0.25">
      <c r="A507" s="2" t="s">
        <v>922</v>
      </c>
      <c r="B507" s="2" t="s">
        <v>2075</v>
      </c>
      <c r="C507" s="54">
        <v>6</v>
      </c>
      <c r="D507" s="2" t="s">
        <v>31</v>
      </c>
      <c r="E507" s="2">
        <v>7425.74</v>
      </c>
      <c r="F507" s="2">
        <f t="shared" si="8"/>
        <v>44554.44</v>
      </c>
    </row>
    <row r="508" spans="1:6" ht="30" x14ac:dyDescent="0.25">
      <c r="A508" s="2" t="s">
        <v>2180</v>
      </c>
      <c r="B508" s="2" t="s">
        <v>2181</v>
      </c>
      <c r="C508" s="54">
        <v>96</v>
      </c>
      <c r="D508" s="2" t="s">
        <v>31</v>
      </c>
      <c r="E508" s="2">
        <v>1638</v>
      </c>
      <c r="F508" s="2">
        <f t="shared" si="8"/>
        <v>157248</v>
      </c>
    </row>
    <row r="509" spans="1:6" ht="30" x14ac:dyDescent="0.25">
      <c r="A509" s="2" t="s">
        <v>2116</v>
      </c>
      <c r="B509" s="2" t="s">
        <v>2117</v>
      </c>
      <c r="C509" s="54">
        <v>218</v>
      </c>
      <c r="D509" s="2" t="s">
        <v>2118</v>
      </c>
      <c r="E509" s="2">
        <v>2994.88</v>
      </c>
      <c r="F509" s="2">
        <f t="shared" si="8"/>
        <v>652883.84</v>
      </c>
    </row>
    <row r="510" spans="1:6" ht="30" x14ac:dyDescent="0.25">
      <c r="A510" s="2" t="s">
        <v>2166</v>
      </c>
      <c r="B510" s="2" t="s">
        <v>2167</v>
      </c>
      <c r="C510" s="54">
        <v>51</v>
      </c>
      <c r="D510" s="2" t="s">
        <v>31</v>
      </c>
      <c r="E510" s="2">
        <v>994.5</v>
      </c>
      <c r="F510" s="2">
        <f t="shared" si="8"/>
        <v>50719.5</v>
      </c>
    </row>
    <row r="511" spans="1:6" ht="30" x14ac:dyDescent="0.25">
      <c r="A511" s="2" t="s">
        <v>2172</v>
      </c>
      <c r="B511" s="2" t="s">
        <v>2173</v>
      </c>
      <c r="C511" s="54">
        <v>26</v>
      </c>
      <c r="D511" s="2" t="s">
        <v>31</v>
      </c>
      <c r="E511" s="2">
        <v>2647.5</v>
      </c>
      <c r="F511" s="2">
        <f t="shared" si="8"/>
        <v>68835</v>
      </c>
    </row>
    <row r="512" spans="1:6" ht="30" x14ac:dyDescent="0.25">
      <c r="A512" s="2" t="s">
        <v>2494</v>
      </c>
      <c r="B512" s="2" t="s">
        <v>2495</v>
      </c>
      <c r="C512" s="54">
        <v>280</v>
      </c>
      <c r="D512" s="2" t="s">
        <v>31</v>
      </c>
      <c r="E512" s="2">
        <v>1</v>
      </c>
      <c r="F512" s="2">
        <f t="shared" si="8"/>
        <v>280</v>
      </c>
    </row>
    <row r="513" spans="1:6" ht="30" x14ac:dyDescent="0.25">
      <c r="A513" s="2" t="s">
        <v>2154</v>
      </c>
      <c r="B513" s="2" t="s">
        <v>2155</v>
      </c>
      <c r="C513" s="54">
        <v>226</v>
      </c>
      <c r="D513" s="2" t="s">
        <v>31</v>
      </c>
      <c r="E513" s="2">
        <v>2800</v>
      </c>
      <c r="F513" s="2">
        <f t="shared" si="8"/>
        <v>632800</v>
      </c>
    </row>
    <row r="514" spans="1:6" ht="30" x14ac:dyDescent="0.25">
      <c r="A514" s="2" t="s">
        <v>2156</v>
      </c>
      <c r="B514" s="2" t="s">
        <v>2157</v>
      </c>
      <c r="C514" s="54">
        <v>135</v>
      </c>
      <c r="D514" s="2" t="s">
        <v>153</v>
      </c>
      <c r="E514" s="2">
        <v>1345.5</v>
      </c>
      <c r="F514" s="2">
        <f t="shared" si="8"/>
        <v>181642.5</v>
      </c>
    </row>
    <row r="515" spans="1:6" ht="30" x14ac:dyDescent="0.25">
      <c r="A515" s="2" t="s">
        <v>934</v>
      </c>
      <c r="B515" s="2" t="s">
        <v>935</v>
      </c>
      <c r="C515" s="54">
        <v>1</v>
      </c>
      <c r="D515" s="2" t="s">
        <v>31</v>
      </c>
      <c r="E515" s="2">
        <v>670</v>
      </c>
      <c r="F515" s="2">
        <f t="shared" si="8"/>
        <v>670</v>
      </c>
    </row>
    <row r="516" spans="1:6" ht="30" x14ac:dyDescent="0.25">
      <c r="A516" s="2" t="s">
        <v>938</v>
      </c>
      <c r="B516" s="2" t="s">
        <v>939</v>
      </c>
      <c r="C516" s="54">
        <v>298</v>
      </c>
      <c r="D516" s="2" t="s">
        <v>153</v>
      </c>
      <c r="E516" s="2">
        <v>2413</v>
      </c>
      <c r="F516" s="2">
        <f t="shared" si="8"/>
        <v>719074</v>
      </c>
    </row>
    <row r="517" spans="1:6" ht="45" x14ac:dyDescent="0.25">
      <c r="A517" s="2" t="s">
        <v>930</v>
      </c>
      <c r="B517" s="2" t="s">
        <v>931</v>
      </c>
      <c r="C517" s="54">
        <v>10</v>
      </c>
      <c r="D517" s="2" t="s">
        <v>31</v>
      </c>
      <c r="E517" s="2">
        <v>690</v>
      </c>
      <c r="F517" s="2">
        <f t="shared" si="8"/>
        <v>6900</v>
      </c>
    </row>
    <row r="518" spans="1:6" ht="30" x14ac:dyDescent="0.25">
      <c r="A518" s="2" t="s">
        <v>2114</v>
      </c>
      <c r="B518" s="2" t="s">
        <v>2115</v>
      </c>
      <c r="C518" s="54">
        <v>130</v>
      </c>
      <c r="D518" s="2" t="s">
        <v>31</v>
      </c>
      <c r="E518" s="2">
        <v>381</v>
      </c>
      <c r="F518" s="2">
        <f t="shared" si="8"/>
        <v>49530</v>
      </c>
    </row>
    <row r="519" spans="1:6" ht="30" x14ac:dyDescent="0.25">
      <c r="A519" s="2" t="s">
        <v>940</v>
      </c>
      <c r="B519" s="2" t="s">
        <v>941</v>
      </c>
      <c r="C519" s="54">
        <v>19</v>
      </c>
      <c r="D519" s="2" t="s">
        <v>31</v>
      </c>
      <c r="E519" s="2">
        <v>405</v>
      </c>
      <c r="F519" s="2">
        <f t="shared" si="8"/>
        <v>7695</v>
      </c>
    </row>
    <row r="520" spans="1:6" ht="30" x14ac:dyDescent="0.25">
      <c r="A520" s="2" t="s">
        <v>942</v>
      </c>
      <c r="B520" s="2" t="s">
        <v>943</v>
      </c>
      <c r="C520" s="54">
        <v>62</v>
      </c>
      <c r="D520" s="2" t="s">
        <v>31</v>
      </c>
      <c r="E520" s="2">
        <v>2600</v>
      </c>
      <c r="F520" s="2">
        <f t="shared" si="8"/>
        <v>161200</v>
      </c>
    </row>
    <row r="521" spans="1:6" ht="45" x14ac:dyDescent="0.25">
      <c r="A521" s="2" t="s">
        <v>2140</v>
      </c>
      <c r="B521" s="2" t="s">
        <v>2141</v>
      </c>
      <c r="C521" s="54">
        <v>3</v>
      </c>
      <c r="D521" s="2" t="s">
        <v>31</v>
      </c>
      <c r="E521" s="2">
        <v>967.77</v>
      </c>
      <c r="F521" s="2">
        <f t="shared" si="8"/>
        <v>2903.31</v>
      </c>
    </row>
    <row r="522" spans="1:6" ht="30" x14ac:dyDescent="0.25">
      <c r="A522" s="2" t="s">
        <v>944</v>
      </c>
      <c r="B522" s="2" t="s">
        <v>945</v>
      </c>
      <c r="C522" s="54">
        <v>236</v>
      </c>
      <c r="D522" s="2" t="s">
        <v>707</v>
      </c>
      <c r="E522" s="2">
        <v>967.77</v>
      </c>
      <c r="F522" s="2">
        <f t="shared" si="8"/>
        <v>228393.72</v>
      </c>
    </row>
    <row r="523" spans="1:6" ht="30" x14ac:dyDescent="0.25">
      <c r="A523" s="2" t="s">
        <v>946</v>
      </c>
      <c r="B523" s="2" t="s">
        <v>947</v>
      </c>
      <c r="C523" s="54">
        <v>109</v>
      </c>
      <c r="D523" s="2" t="s">
        <v>707</v>
      </c>
      <c r="E523" s="2">
        <v>1517</v>
      </c>
      <c r="F523" s="2">
        <f t="shared" si="8"/>
        <v>165353</v>
      </c>
    </row>
    <row r="524" spans="1:6" ht="45" x14ac:dyDescent="0.25">
      <c r="A524" s="2" t="s">
        <v>2188</v>
      </c>
      <c r="B524" s="2" t="s">
        <v>2189</v>
      </c>
      <c r="C524" s="54">
        <v>106</v>
      </c>
      <c r="D524" s="2" t="s">
        <v>31</v>
      </c>
      <c r="E524" s="2">
        <v>4250</v>
      </c>
      <c r="F524" s="2">
        <f t="shared" si="8"/>
        <v>450500</v>
      </c>
    </row>
    <row r="525" spans="1:6" ht="30" x14ac:dyDescent="0.25">
      <c r="A525" s="2" t="s">
        <v>948</v>
      </c>
      <c r="B525" s="2" t="s">
        <v>949</v>
      </c>
      <c r="C525" s="54">
        <v>10</v>
      </c>
      <c r="D525" s="2" t="s">
        <v>31</v>
      </c>
      <c r="E525" s="2">
        <v>0.44</v>
      </c>
      <c r="F525" s="2">
        <f t="shared" si="8"/>
        <v>4.4000000000000004</v>
      </c>
    </row>
    <row r="526" spans="1:6" ht="30" x14ac:dyDescent="0.25">
      <c r="A526" s="2" t="s">
        <v>2174</v>
      </c>
      <c r="B526" s="2" t="s">
        <v>2175</v>
      </c>
      <c r="C526" s="54">
        <v>189</v>
      </c>
      <c r="D526" s="2" t="s">
        <v>31</v>
      </c>
      <c r="E526" s="2">
        <v>900</v>
      </c>
      <c r="F526" s="2">
        <f t="shared" si="8"/>
        <v>170100</v>
      </c>
    </row>
    <row r="527" spans="1:6" ht="30" x14ac:dyDescent="0.25">
      <c r="A527" s="2" t="s">
        <v>950</v>
      </c>
      <c r="B527" s="2" t="s">
        <v>951</v>
      </c>
      <c r="C527" s="56">
        <v>28</v>
      </c>
      <c r="D527" s="2" t="s">
        <v>31</v>
      </c>
      <c r="E527" s="2">
        <v>7476.48</v>
      </c>
      <c r="F527" s="2">
        <f t="shared" si="8"/>
        <v>209341.44</v>
      </c>
    </row>
    <row r="528" spans="1:6" ht="30" x14ac:dyDescent="0.25">
      <c r="A528" s="2" t="s">
        <v>2084</v>
      </c>
      <c r="B528" s="2" t="s">
        <v>2085</v>
      </c>
      <c r="C528" s="54">
        <v>700</v>
      </c>
      <c r="D528" s="2" t="s">
        <v>2046</v>
      </c>
      <c r="E528" s="2">
        <v>1</v>
      </c>
      <c r="F528" s="2">
        <f t="shared" si="8"/>
        <v>700</v>
      </c>
    </row>
    <row r="529" spans="1:6" ht="30" x14ac:dyDescent="0.25">
      <c r="A529" s="2" t="s">
        <v>958</v>
      </c>
      <c r="B529" s="2" t="s">
        <v>959</v>
      </c>
      <c r="C529" s="54">
        <v>323</v>
      </c>
      <c r="D529" s="2" t="s">
        <v>31</v>
      </c>
      <c r="E529" s="2">
        <v>182.4</v>
      </c>
      <c r="F529" s="2">
        <f t="shared" si="8"/>
        <v>58915.200000000004</v>
      </c>
    </row>
    <row r="530" spans="1:6" ht="30" x14ac:dyDescent="0.25">
      <c r="A530" s="2" t="s">
        <v>962</v>
      </c>
      <c r="B530" s="2" t="s">
        <v>963</v>
      </c>
      <c r="C530" s="54">
        <v>170</v>
      </c>
      <c r="D530" s="2" t="s">
        <v>31</v>
      </c>
      <c r="E530" s="2">
        <v>105</v>
      </c>
      <c r="F530" s="2">
        <f t="shared" si="8"/>
        <v>17850</v>
      </c>
    </row>
    <row r="531" spans="1:6" ht="30" x14ac:dyDescent="0.25">
      <c r="A531" s="2" t="s">
        <v>2496</v>
      </c>
      <c r="B531" s="2" t="s">
        <v>2497</v>
      </c>
      <c r="C531" s="54">
        <v>50</v>
      </c>
      <c r="D531" s="2" t="s">
        <v>31</v>
      </c>
      <c r="E531" s="2">
        <v>1</v>
      </c>
      <c r="F531" s="2">
        <f t="shared" si="8"/>
        <v>50</v>
      </c>
    </row>
    <row r="532" spans="1:6" ht="30" x14ac:dyDescent="0.25">
      <c r="A532" s="2" t="s">
        <v>2498</v>
      </c>
      <c r="B532" s="2" t="s">
        <v>2499</v>
      </c>
      <c r="C532" s="54">
        <v>40</v>
      </c>
      <c r="D532" s="2" t="s">
        <v>31</v>
      </c>
      <c r="E532" s="2">
        <v>1</v>
      </c>
      <c r="F532" s="2">
        <f t="shared" si="8"/>
        <v>40</v>
      </c>
    </row>
    <row r="533" spans="1:6" ht="30" x14ac:dyDescent="0.25">
      <c r="A533" s="2" t="s">
        <v>966</v>
      </c>
      <c r="B533" s="2" t="s">
        <v>967</v>
      </c>
      <c r="C533" s="54">
        <v>75</v>
      </c>
      <c r="D533" s="2" t="s">
        <v>31</v>
      </c>
      <c r="E533" s="2">
        <v>902</v>
      </c>
      <c r="F533" s="2">
        <f t="shared" si="8"/>
        <v>67650</v>
      </c>
    </row>
    <row r="534" spans="1:6" ht="30" x14ac:dyDescent="0.25">
      <c r="A534" s="2" t="s">
        <v>968</v>
      </c>
      <c r="B534" s="2" t="s">
        <v>969</v>
      </c>
      <c r="C534" s="54">
        <v>35</v>
      </c>
      <c r="D534" s="2" t="s">
        <v>31</v>
      </c>
      <c r="E534" s="2">
        <v>570</v>
      </c>
      <c r="F534" s="2">
        <f t="shared" si="8"/>
        <v>19950</v>
      </c>
    </row>
    <row r="535" spans="1:6" ht="30" x14ac:dyDescent="0.25">
      <c r="A535" s="2" t="s">
        <v>964</v>
      </c>
      <c r="B535" s="2" t="s">
        <v>965</v>
      </c>
      <c r="C535" s="54">
        <v>2</v>
      </c>
      <c r="D535" s="2" t="s">
        <v>31</v>
      </c>
      <c r="E535" s="2">
        <v>6136</v>
      </c>
      <c r="F535" s="2">
        <f t="shared" si="8"/>
        <v>12272</v>
      </c>
    </row>
    <row r="536" spans="1:6" ht="30" x14ac:dyDescent="0.25">
      <c r="A536" s="2" t="s">
        <v>2090</v>
      </c>
      <c r="B536" s="2" t="s">
        <v>2091</v>
      </c>
      <c r="C536" s="54">
        <v>30</v>
      </c>
      <c r="D536" s="2" t="s">
        <v>31</v>
      </c>
      <c r="E536" s="2">
        <v>39.47</v>
      </c>
      <c r="F536" s="2">
        <f t="shared" si="8"/>
        <v>1184.0999999999999</v>
      </c>
    </row>
    <row r="537" spans="1:6" ht="30" x14ac:dyDescent="0.25">
      <c r="A537" s="20" t="s">
        <v>972</v>
      </c>
      <c r="B537" s="20" t="s">
        <v>973</v>
      </c>
      <c r="C537" s="20">
        <v>140</v>
      </c>
      <c r="D537" s="20" t="s">
        <v>780</v>
      </c>
      <c r="E537" s="20">
        <v>830</v>
      </c>
      <c r="F537" s="20">
        <f t="shared" si="8"/>
        <v>116200</v>
      </c>
    </row>
    <row r="538" spans="1:6" ht="30" x14ac:dyDescent="0.25">
      <c r="A538" s="2" t="s">
        <v>980</v>
      </c>
      <c r="B538" s="2" t="s">
        <v>981</v>
      </c>
      <c r="C538" s="54">
        <v>365</v>
      </c>
      <c r="D538" s="2" t="s">
        <v>31</v>
      </c>
      <c r="E538" s="2">
        <v>495</v>
      </c>
      <c r="F538" s="2">
        <f>C538*E538</f>
        <v>180675</v>
      </c>
    </row>
    <row r="539" spans="1:6" ht="45" x14ac:dyDescent="0.25">
      <c r="A539" s="20" t="s">
        <v>978</v>
      </c>
      <c r="B539" s="20" t="s">
        <v>979</v>
      </c>
      <c r="C539" s="20">
        <v>303</v>
      </c>
      <c r="D539" s="20" t="s">
        <v>31</v>
      </c>
      <c r="E539" s="20">
        <v>379</v>
      </c>
      <c r="F539" s="20">
        <f t="shared" ref="F539:F558" si="9">C539*E539</f>
        <v>114837</v>
      </c>
    </row>
    <row r="540" spans="1:6" ht="30" x14ac:dyDescent="0.25">
      <c r="A540" s="2" t="s">
        <v>2138</v>
      </c>
      <c r="B540" s="2" t="s">
        <v>2139</v>
      </c>
      <c r="C540" s="54">
        <v>962</v>
      </c>
      <c r="D540" s="2" t="s">
        <v>31</v>
      </c>
      <c r="E540" s="2">
        <v>505</v>
      </c>
      <c r="F540" s="2">
        <f t="shared" si="9"/>
        <v>485810</v>
      </c>
    </row>
    <row r="541" spans="1:6" ht="30" x14ac:dyDescent="0.25">
      <c r="A541" s="2" t="s">
        <v>986</v>
      </c>
      <c r="B541" s="2" t="s">
        <v>987</v>
      </c>
      <c r="C541" s="56">
        <v>25</v>
      </c>
      <c r="D541" s="2" t="s">
        <v>31</v>
      </c>
      <c r="E541" s="2">
        <v>3</v>
      </c>
      <c r="F541" s="2">
        <f t="shared" si="9"/>
        <v>75</v>
      </c>
    </row>
    <row r="542" spans="1:6" ht="45" x14ac:dyDescent="0.25">
      <c r="A542" s="2" t="s">
        <v>2500</v>
      </c>
      <c r="B542" s="2" t="s">
        <v>2501</v>
      </c>
      <c r="C542" s="56">
        <v>30</v>
      </c>
      <c r="D542" s="2" t="s">
        <v>31</v>
      </c>
      <c r="E542" s="2">
        <v>1</v>
      </c>
      <c r="F542" s="2">
        <f t="shared" si="9"/>
        <v>30</v>
      </c>
    </row>
    <row r="543" spans="1:6" ht="30" x14ac:dyDescent="0.25">
      <c r="A543" s="2" t="s">
        <v>2110</v>
      </c>
      <c r="B543" s="2" t="s">
        <v>2111</v>
      </c>
      <c r="C543" s="54">
        <v>135</v>
      </c>
      <c r="D543" s="2" t="s">
        <v>31</v>
      </c>
      <c r="E543" s="2">
        <v>2390</v>
      </c>
      <c r="F543" s="2">
        <f t="shared" si="9"/>
        <v>322650</v>
      </c>
    </row>
    <row r="544" spans="1:6" ht="30" x14ac:dyDescent="0.25">
      <c r="A544" s="2" t="s">
        <v>2178</v>
      </c>
      <c r="B544" s="2" t="s">
        <v>2179</v>
      </c>
      <c r="C544" s="54">
        <v>72</v>
      </c>
      <c r="D544" s="2" t="s">
        <v>31</v>
      </c>
      <c r="E544" s="2">
        <v>1242.54</v>
      </c>
      <c r="F544" s="2">
        <f t="shared" si="9"/>
        <v>89462.88</v>
      </c>
    </row>
    <row r="545" spans="1:6" ht="45" x14ac:dyDescent="0.25">
      <c r="A545" s="2" t="s">
        <v>990</v>
      </c>
      <c r="B545" s="2" t="s">
        <v>991</v>
      </c>
      <c r="C545" s="54">
        <v>28.8</v>
      </c>
      <c r="D545" s="2" t="s">
        <v>31</v>
      </c>
      <c r="E545" s="2">
        <v>81.599999999999994</v>
      </c>
      <c r="F545" s="2">
        <f t="shared" si="9"/>
        <v>2350.08</v>
      </c>
    </row>
    <row r="546" spans="1:6" ht="30" x14ac:dyDescent="0.25">
      <c r="A546" s="2" t="s">
        <v>992</v>
      </c>
      <c r="B546" s="2" t="s">
        <v>993</v>
      </c>
      <c r="C546" s="54">
        <v>1</v>
      </c>
      <c r="D546" s="2" t="s">
        <v>31</v>
      </c>
      <c r="E546" s="2">
        <v>990.02</v>
      </c>
      <c r="F546" s="2">
        <f t="shared" si="9"/>
        <v>990.02</v>
      </c>
    </row>
    <row r="547" spans="1:6" ht="30" x14ac:dyDescent="0.25">
      <c r="A547" s="2" t="s">
        <v>994</v>
      </c>
      <c r="B547" s="2" t="s">
        <v>995</v>
      </c>
      <c r="C547" s="56">
        <v>3</v>
      </c>
      <c r="D547" s="2" t="s">
        <v>31</v>
      </c>
      <c r="E547" s="2">
        <v>95.92</v>
      </c>
      <c r="F547" s="2">
        <f t="shared" si="9"/>
        <v>287.76</v>
      </c>
    </row>
    <row r="548" spans="1:6" ht="30" x14ac:dyDescent="0.25">
      <c r="A548" s="2" t="s">
        <v>996</v>
      </c>
      <c r="B548" s="2" t="s">
        <v>997</v>
      </c>
      <c r="C548" s="56">
        <v>8</v>
      </c>
      <c r="D548" s="2" t="s">
        <v>31</v>
      </c>
      <c r="E548" s="2">
        <v>1</v>
      </c>
      <c r="F548" s="2">
        <f t="shared" si="9"/>
        <v>8</v>
      </c>
    </row>
    <row r="549" spans="1:6" ht="30" x14ac:dyDescent="0.25">
      <c r="A549" s="2" t="s">
        <v>998</v>
      </c>
      <c r="B549" s="2" t="s">
        <v>999</v>
      </c>
      <c r="C549" s="54">
        <v>1</v>
      </c>
      <c r="D549" s="2" t="s">
        <v>31</v>
      </c>
      <c r="E549" s="2">
        <v>492</v>
      </c>
      <c r="F549" s="2">
        <f t="shared" si="9"/>
        <v>492</v>
      </c>
    </row>
    <row r="550" spans="1:6" ht="45" x14ac:dyDescent="0.25">
      <c r="A550" s="2" t="s">
        <v>1000</v>
      </c>
      <c r="B550" s="2" t="s">
        <v>1001</v>
      </c>
      <c r="C550" s="54">
        <v>52</v>
      </c>
      <c r="D550" s="2" t="s">
        <v>31</v>
      </c>
      <c r="E550" s="2">
        <v>793.6</v>
      </c>
      <c r="F550" s="2">
        <f t="shared" si="9"/>
        <v>41267.200000000004</v>
      </c>
    </row>
    <row r="551" spans="1:6" ht="45" x14ac:dyDescent="0.25">
      <c r="A551" s="20" t="s">
        <v>1002</v>
      </c>
      <c r="B551" s="20" t="s">
        <v>1003</v>
      </c>
      <c r="C551" s="20">
        <v>54</v>
      </c>
      <c r="D551" s="20" t="s">
        <v>31</v>
      </c>
      <c r="E551" s="20">
        <v>1057.5999999999999</v>
      </c>
      <c r="F551" s="20">
        <f t="shared" si="9"/>
        <v>57110.399999999994</v>
      </c>
    </row>
    <row r="552" spans="1:6" ht="30" x14ac:dyDescent="0.25">
      <c r="A552" s="2" t="s">
        <v>1004</v>
      </c>
      <c r="B552" s="2" t="s">
        <v>1005</v>
      </c>
      <c r="C552" s="54">
        <v>347</v>
      </c>
      <c r="D552" s="2" t="s">
        <v>31</v>
      </c>
      <c r="E552" s="2">
        <v>2600.1999999999998</v>
      </c>
      <c r="F552" s="2">
        <f t="shared" si="9"/>
        <v>902269.39999999991</v>
      </c>
    </row>
    <row r="553" spans="1:6" ht="30" x14ac:dyDescent="0.25">
      <c r="A553" s="2" t="s">
        <v>2128</v>
      </c>
      <c r="B553" s="2" t="s">
        <v>2129</v>
      </c>
      <c r="C553" s="54">
        <v>23</v>
      </c>
      <c r="D553" s="2" t="s">
        <v>31</v>
      </c>
      <c r="E553" s="2">
        <v>1200</v>
      </c>
      <c r="F553" s="2">
        <f t="shared" si="9"/>
        <v>27600</v>
      </c>
    </row>
    <row r="554" spans="1:6" ht="30" x14ac:dyDescent="0.25">
      <c r="A554" s="2" t="s">
        <v>1006</v>
      </c>
      <c r="B554" s="2" t="s">
        <v>1007</v>
      </c>
      <c r="C554" s="54">
        <v>190</v>
      </c>
      <c r="D554" s="2" t="s">
        <v>31</v>
      </c>
      <c r="E554" s="2">
        <v>1902</v>
      </c>
      <c r="F554" s="2">
        <f t="shared" si="9"/>
        <v>361380</v>
      </c>
    </row>
    <row r="555" spans="1:6" ht="30" x14ac:dyDescent="0.25">
      <c r="A555" s="2" t="s">
        <v>1010</v>
      </c>
      <c r="B555" s="2" t="s">
        <v>1011</v>
      </c>
      <c r="C555" s="54">
        <v>150</v>
      </c>
      <c r="D555" s="2" t="s">
        <v>31</v>
      </c>
      <c r="E555" s="2">
        <v>700</v>
      </c>
      <c r="F555" s="2">
        <f t="shared" si="9"/>
        <v>105000</v>
      </c>
    </row>
    <row r="556" spans="1:6" ht="30" x14ac:dyDescent="0.25">
      <c r="A556" s="2" t="s">
        <v>2130</v>
      </c>
      <c r="B556" s="2" t="s">
        <v>2131</v>
      </c>
      <c r="C556" s="54">
        <v>304</v>
      </c>
      <c r="D556" s="2" t="s">
        <v>31</v>
      </c>
      <c r="E556" s="2">
        <v>1918.8</v>
      </c>
      <c r="F556" s="2">
        <f t="shared" si="9"/>
        <v>583315.19999999995</v>
      </c>
    </row>
    <row r="557" spans="1:6" ht="45" x14ac:dyDescent="0.25">
      <c r="A557" s="2" t="s">
        <v>1012</v>
      </c>
      <c r="B557" s="2" t="s">
        <v>1013</v>
      </c>
      <c r="C557" s="54">
        <v>614</v>
      </c>
      <c r="D557" s="2" t="s">
        <v>31</v>
      </c>
      <c r="E557" s="2">
        <v>980</v>
      </c>
      <c r="F557" s="2">
        <f t="shared" si="9"/>
        <v>601720</v>
      </c>
    </row>
    <row r="558" spans="1:6" ht="30" x14ac:dyDescent="0.25">
      <c r="A558" s="20" t="s">
        <v>1014</v>
      </c>
      <c r="B558" s="20" t="s">
        <v>1015</v>
      </c>
      <c r="C558" s="20">
        <v>380</v>
      </c>
      <c r="D558" s="20" t="s">
        <v>31</v>
      </c>
      <c r="E558" s="20">
        <v>980</v>
      </c>
      <c r="F558" s="20">
        <f t="shared" si="9"/>
        <v>372400</v>
      </c>
    </row>
    <row r="559" spans="1:6" ht="30" x14ac:dyDescent="0.25">
      <c r="A559" s="2" t="s">
        <v>1016</v>
      </c>
      <c r="B559" s="2" t="s">
        <v>1017</v>
      </c>
      <c r="C559" s="56">
        <v>7</v>
      </c>
      <c r="D559" s="2" t="s">
        <v>31</v>
      </c>
      <c r="E559" s="2">
        <v>226.56</v>
      </c>
      <c r="F559" s="2">
        <f>C559*E559</f>
        <v>1585.92</v>
      </c>
    </row>
    <row r="560" spans="1:6" ht="30" x14ac:dyDescent="0.25">
      <c r="A560" s="2" t="s">
        <v>2078</v>
      </c>
      <c r="B560" s="2" t="s">
        <v>2079</v>
      </c>
      <c r="C560" s="54">
        <v>23</v>
      </c>
      <c r="D560" s="2" t="s">
        <v>31</v>
      </c>
      <c r="E560" s="2">
        <v>50.881599999999999</v>
      </c>
      <c r="F560" s="2">
        <f>C560*E560</f>
        <v>1170.2767999999999</v>
      </c>
    </row>
    <row r="561" spans="1:6" ht="30" x14ac:dyDescent="0.25">
      <c r="A561" s="2" t="s">
        <v>2182</v>
      </c>
      <c r="B561" s="2" t="s">
        <v>2183</v>
      </c>
      <c r="C561" s="54">
        <v>168</v>
      </c>
      <c r="D561" s="2" t="s">
        <v>31</v>
      </c>
      <c r="E561" s="2">
        <v>626.45000000000005</v>
      </c>
      <c r="F561" s="2">
        <f>C561*E561</f>
        <v>105243.6</v>
      </c>
    </row>
    <row r="562" spans="1:6" ht="30" x14ac:dyDescent="0.25">
      <c r="A562" s="2" t="s">
        <v>2190</v>
      </c>
      <c r="B562" s="2" t="s">
        <v>2191</v>
      </c>
      <c r="C562" s="54">
        <v>8</v>
      </c>
      <c r="D562" s="2" t="s">
        <v>31</v>
      </c>
      <c r="E562" s="2">
        <v>1</v>
      </c>
      <c r="F562" s="2">
        <f>C562*E562</f>
        <v>8</v>
      </c>
    </row>
    <row r="563" spans="1:6" ht="30" x14ac:dyDescent="0.25">
      <c r="A563" s="2" t="s">
        <v>1020</v>
      </c>
      <c r="B563" s="2" t="s">
        <v>1021</v>
      </c>
      <c r="C563" s="54">
        <v>182</v>
      </c>
      <c r="D563" s="2" t="s">
        <v>31</v>
      </c>
      <c r="E563" s="2">
        <v>1</v>
      </c>
      <c r="F563" s="2">
        <f>C563*E563</f>
        <v>182</v>
      </c>
    </row>
    <row r="564" spans="1:6" ht="30" x14ac:dyDescent="0.25">
      <c r="A564" s="20" t="s">
        <v>1022</v>
      </c>
      <c r="B564" s="20" t="s">
        <v>1023</v>
      </c>
      <c r="C564" s="20">
        <v>114</v>
      </c>
      <c r="D564" s="20" t="s">
        <v>153</v>
      </c>
      <c r="E564" s="20">
        <v>780</v>
      </c>
      <c r="F564" s="20">
        <f t="shared" ref="F564:F566" si="10">C564*E564</f>
        <v>88920</v>
      </c>
    </row>
    <row r="565" spans="1:6" ht="30" x14ac:dyDescent="0.25">
      <c r="A565" s="20" t="s">
        <v>1024</v>
      </c>
      <c r="B565" s="20" t="s">
        <v>1025</v>
      </c>
      <c r="C565" s="20">
        <v>48</v>
      </c>
      <c r="D565" s="20" t="s">
        <v>707</v>
      </c>
      <c r="E565" s="20">
        <v>780</v>
      </c>
      <c r="F565" s="20">
        <f t="shared" si="10"/>
        <v>37440</v>
      </c>
    </row>
    <row r="566" spans="1:6" ht="30" x14ac:dyDescent="0.25">
      <c r="A566" s="20" t="s">
        <v>1030</v>
      </c>
      <c r="B566" s="20" t="s">
        <v>1031</v>
      </c>
      <c r="C566" s="20">
        <v>26</v>
      </c>
      <c r="D566" s="20" t="s">
        <v>31</v>
      </c>
      <c r="E566" s="20">
        <v>78.670599999999993</v>
      </c>
      <c r="F566" s="20">
        <f t="shared" si="10"/>
        <v>2045.4355999999998</v>
      </c>
    </row>
    <row r="567" spans="1:6" ht="45" x14ac:dyDescent="0.25">
      <c r="A567" s="2" t="s">
        <v>1026</v>
      </c>
      <c r="B567" s="2" t="s">
        <v>1027</v>
      </c>
      <c r="C567" s="56">
        <v>5</v>
      </c>
      <c r="D567" s="2" t="s">
        <v>31</v>
      </c>
      <c r="E567" s="2">
        <v>14</v>
      </c>
      <c r="F567" s="2">
        <f>C567*E567</f>
        <v>70</v>
      </c>
    </row>
    <row r="568" spans="1:6" x14ac:dyDescent="0.25">
      <c r="A568" s="2"/>
      <c r="B568" s="2"/>
      <c r="C568" s="54"/>
      <c r="D568" s="2"/>
      <c r="E568" s="2"/>
      <c r="F568" s="68">
        <f>SUM(F374:F567)</f>
        <v>28861259.806719996</v>
      </c>
    </row>
  </sheetData>
  <mergeCells count="15">
    <mergeCell ref="A370:F370"/>
    <mergeCell ref="A371:F371"/>
    <mergeCell ref="A372:F372"/>
    <mergeCell ref="A185:F185"/>
    <mergeCell ref="A186:F186"/>
    <mergeCell ref="A187:F187"/>
    <mergeCell ref="A188:F188"/>
    <mergeCell ref="A368:F368"/>
    <mergeCell ref="A369:F369"/>
    <mergeCell ref="A1:F1"/>
    <mergeCell ref="A2:F2"/>
    <mergeCell ref="A3:F3"/>
    <mergeCell ref="A4:F4"/>
    <mergeCell ref="A5:F5"/>
    <mergeCell ref="A184:F184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view="pageLayout" zoomScaleNormal="100" workbookViewId="0">
      <selection activeCell="H3" sqref="H3"/>
    </sheetView>
  </sheetViews>
  <sheetFormatPr baseColWidth="10" defaultRowHeight="15" x14ac:dyDescent="0.25"/>
  <cols>
    <col min="4" max="5" width="10.42578125" customWidth="1"/>
    <col min="7" max="7" width="11.7109375" bestFit="1" customWidth="1"/>
  </cols>
  <sheetData>
    <row r="1" spans="1:7" x14ac:dyDescent="0.25">
      <c r="A1" s="2"/>
      <c r="B1" s="2"/>
      <c r="C1" s="2"/>
      <c r="D1" s="2"/>
      <c r="E1" s="2"/>
      <c r="F1" s="2"/>
    </row>
    <row r="2" spans="1:7" ht="15.75" x14ac:dyDescent="0.25">
      <c r="A2" s="17" t="s">
        <v>20</v>
      </c>
      <c r="B2" s="17"/>
      <c r="C2" s="17"/>
      <c r="D2" s="17"/>
      <c r="E2" s="17"/>
      <c r="F2" s="17"/>
      <c r="G2" s="17"/>
    </row>
    <row r="3" spans="1:7" ht="15.75" x14ac:dyDescent="0.25">
      <c r="A3" s="17" t="s">
        <v>1</v>
      </c>
      <c r="B3" s="17"/>
      <c r="C3" s="17"/>
      <c r="D3" s="17"/>
      <c r="E3" s="17"/>
      <c r="F3" s="17"/>
      <c r="G3" s="17"/>
    </row>
    <row r="4" spans="1:7" ht="15.75" x14ac:dyDescent="0.25">
      <c r="A4" s="17" t="s">
        <v>21</v>
      </c>
      <c r="B4" s="17"/>
      <c r="C4" s="17"/>
      <c r="D4" s="17"/>
      <c r="E4" s="17"/>
      <c r="F4" s="17"/>
      <c r="G4" s="17"/>
    </row>
    <row r="5" spans="1:7" ht="18.75" x14ac:dyDescent="0.3">
      <c r="A5" s="36" t="s">
        <v>22</v>
      </c>
      <c r="B5" s="36"/>
      <c r="C5" s="36"/>
      <c r="D5" s="36"/>
      <c r="E5" s="36"/>
      <c r="F5" s="36"/>
      <c r="G5" s="36"/>
    </row>
    <row r="6" spans="1:7" ht="18.75" x14ac:dyDescent="0.3">
      <c r="A6" s="53" t="s">
        <v>1032</v>
      </c>
      <c r="B6" s="53"/>
      <c r="C6" s="53"/>
      <c r="D6" s="53"/>
      <c r="E6" s="53"/>
      <c r="F6" s="53"/>
      <c r="G6" s="53"/>
    </row>
    <row r="7" spans="1:7" ht="30" x14ac:dyDescent="0.25">
      <c r="A7" s="26" t="s">
        <v>24</v>
      </c>
      <c r="B7" s="26" t="s">
        <v>25</v>
      </c>
      <c r="C7" s="27" t="s">
        <v>1033</v>
      </c>
      <c r="D7" s="26" t="s">
        <v>27</v>
      </c>
      <c r="E7" s="26" t="s">
        <v>28</v>
      </c>
      <c r="F7" s="26" t="s">
        <v>8</v>
      </c>
      <c r="G7" s="27" t="s">
        <v>1034</v>
      </c>
    </row>
    <row r="8" spans="1:7" ht="90" x14ac:dyDescent="0.25">
      <c r="A8" s="54" t="s">
        <v>1035</v>
      </c>
      <c r="B8" s="54" t="s">
        <v>1036</v>
      </c>
      <c r="C8" s="54">
        <v>99</v>
      </c>
      <c r="D8" s="54" t="s">
        <v>31</v>
      </c>
      <c r="E8" s="54">
        <v>2000</v>
      </c>
      <c r="F8" s="54">
        <v>198000</v>
      </c>
      <c r="G8" s="55">
        <f t="shared" ref="G8:G71" si="0">C8*E8</f>
        <v>198000</v>
      </c>
    </row>
    <row r="9" spans="1:7" ht="60" x14ac:dyDescent="0.25">
      <c r="A9" s="54" t="s">
        <v>1037</v>
      </c>
      <c r="B9" s="54" t="s">
        <v>1038</v>
      </c>
      <c r="C9" s="54">
        <v>1625</v>
      </c>
      <c r="D9" s="54" t="s">
        <v>31</v>
      </c>
      <c r="E9" s="54">
        <v>116.82</v>
      </c>
      <c r="F9" s="54"/>
      <c r="G9" s="55">
        <f t="shared" si="0"/>
        <v>189832.5</v>
      </c>
    </row>
    <row r="10" spans="1:7" ht="30" x14ac:dyDescent="0.25">
      <c r="A10" s="54" t="s">
        <v>1039</v>
      </c>
      <c r="B10" s="54" t="s">
        <v>1040</v>
      </c>
      <c r="C10" s="54">
        <v>360</v>
      </c>
      <c r="D10" s="54" t="s">
        <v>31</v>
      </c>
      <c r="E10" s="54">
        <v>116.82</v>
      </c>
      <c r="F10" s="54"/>
      <c r="G10" s="55">
        <f t="shared" si="0"/>
        <v>42055.199999999997</v>
      </c>
    </row>
    <row r="11" spans="1:7" ht="45" x14ac:dyDescent="0.25">
      <c r="A11" s="54"/>
      <c r="B11" s="54" t="s">
        <v>1041</v>
      </c>
      <c r="C11" s="54">
        <v>121</v>
      </c>
      <c r="D11" s="54" t="s">
        <v>31</v>
      </c>
      <c r="E11" s="54">
        <v>1</v>
      </c>
      <c r="F11" s="54"/>
      <c r="G11" s="55">
        <f t="shared" si="0"/>
        <v>121</v>
      </c>
    </row>
    <row r="12" spans="1:7" ht="30" x14ac:dyDescent="0.25">
      <c r="A12" s="54" t="s">
        <v>1042</v>
      </c>
      <c r="B12" s="54" t="s">
        <v>1043</v>
      </c>
      <c r="C12" s="54">
        <v>14</v>
      </c>
      <c r="D12" s="54" t="s">
        <v>31</v>
      </c>
      <c r="E12" s="54">
        <v>162.84</v>
      </c>
      <c r="F12" s="54">
        <v>40</v>
      </c>
      <c r="G12" s="55">
        <f t="shared" si="0"/>
        <v>2279.7600000000002</v>
      </c>
    </row>
    <row r="13" spans="1:7" ht="75" x14ac:dyDescent="0.25">
      <c r="A13" s="54" t="s">
        <v>1044</v>
      </c>
      <c r="B13" s="54" t="s">
        <v>1045</v>
      </c>
      <c r="C13" s="54">
        <v>3457</v>
      </c>
      <c r="D13" s="54" t="s">
        <v>31</v>
      </c>
      <c r="E13" s="54">
        <v>1</v>
      </c>
      <c r="F13" s="54">
        <v>3959</v>
      </c>
      <c r="G13" s="55">
        <f t="shared" si="0"/>
        <v>3457</v>
      </c>
    </row>
    <row r="14" spans="1:7" ht="60" x14ac:dyDescent="0.25">
      <c r="A14" s="54" t="s">
        <v>1046</v>
      </c>
      <c r="B14" s="54" t="s">
        <v>1047</v>
      </c>
      <c r="C14" s="54">
        <v>43</v>
      </c>
      <c r="D14" s="54" t="s">
        <v>31</v>
      </c>
      <c r="E14" s="54">
        <v>1</v>
      </c>
      <c r="F14" s="54">
        <v>100</v>
      </c>
      <c r="G14" s="55">
        <f t="shared" si="0"/>
        <v>43</v>
      </c>
    </row>
    <row r="15" spans="1:7" ht="45" x14ac:dyDescent="0.25">
      <c r="A15" s="54" t="s">
        <v>1048</v>
      </c>
      <c r="B15" s="54" t="s">
        <v>1049</v>
      </c>
      <c r="C15" s="54">
        <v>3</v>
      </c>
      <c r="D15" s="54" t="s">
        <v>31</v>
      </c>
      <c r="E15" s="54">
        <v>1</v>
      </c>
      <c r="F15" s="54">
        <v>26</v>
      </c>
      <c r="G15" s="55">
        <f t="shared" si="0"/>
        <v>3</v>
      </c>
    </row>
    <row r="16" spans="1:7" ht="45" x14ac:dyDescent="0.25">
      <c r="A16" s="54" t="s">
        <v>1050</v>
      </c>
      <c r="B16" s="54" t="s">
        <v>1051</v>
      </c>
      <c r="C16" s="54">
        <v>1</v>
      </c>
      <c r="D16" s="54" t="s">
        <v>31</v>
      </c>
      <c r="E16" s="54">
        <v>1</v>
      </c>
      <c r="F16" s="54">
        <v>25</v>
      </c>
      <c r="G16" s="55">
        <f t="shared" si="0"/>
        <v>1</v>
      </c>
    </row>
    <row r="17" spans="1:7" ht="45" x14ac:dyDescent="0.25">
      <c r="A17" s="54" t="s">
        <v>1052</v>
      </c>
      <c r="B17" s="54" t="s">
        <v>1053</v>
      </c>
      <c r="C17" s="54">
        <v>31</v>
      </c>
      <c r="D17" s="54" t="s">
        <v>31</v>
      </c>
      <c r="E17" s="54">
        <v>1</v>
      </c>
      <c r="F17" s="54">
        <v>29</v>
      </c>
      <c r="G17" s="55">
        <f t="shared" si="0"/>
        <v>31</v>
      </c>
    </row>
    <row r="18" spans="1:7" ht="45" x14ac:dyDescent="0.25">
      <c r="A18" s="54" t="s">
        <v>1054</v>
      </c>
      <c r="B18" s="54" t="s">
        <v>1055</v>
      </c>
      <c r="C18" s="54">
        <v>26</v>
      </c>
      <c r="D18" s="54" t="s">
        <v>31</v>
      </c>
      <c r="E18" s="54">
        <v>1</v>
      </c>
      <c r="F18" s="54">
        <v>217</v>
      </c>
      <c r="G18" s="55">
        <f t="shared" si="0"/>
        <v>26</v>
      </c>
    </row>
    <row r="19" spans="1:7" ht="75" x14ac:dyDescent="0.25">
      <c r="A19" s="54" t="s">
        <v>1056</v>
      </c>
      <c r="B19" s="54" t="s">
        <v>1057</v>
      </c>
      <c r="C19" s="54">
        <v>91</v>
      </c>
      <c r="D19" s="54" t="s">
        <v>31</v>
      </c>
      <c r="E19" s="54">
        <v>1</v>
      </c>
      <c r="F19" s="54">
        <v>91</v>
      </c>
      <c r="G19" s="55">
        <f t="shared" si="0"/>
        <v>91</v>
      </c>
    </row>
    <row r="20" spans="1:7" ht="90" x14ac:dyDescent="0.25">
      <c r="A20" s="54" t="s">
        <v>1058</v>
      </c>
      <c r="B20" s="54" t="s">
        <v>1059</v>
      </c>
      <c r="C20" s="54">
        <v>3</v>
      </c>
      <c r="D20" s="54" t="s">
        <v>31</v>
      </c>
      <c r="E20" s="54">
        <v>1</v>
      </c>
      <c r="F20" s="54">
        <v>3</v>
      </c>
      <c r="G20" s="55">
        <f t="shared" si="0"/>
        <v>3</v>
      </c>
    </row>
    <row r="21" spans="1:7" ht="45" x14ac:dyDescent="0.25">
      <c r="A21" s="54"/>
      <c r="B21" s="54" t="s">
        <v>1060</v>
      </c>
      <c r="C21" s="54">
        <v>17</v>
      </c>
      <c r="D21" s="54" t="s">
        <v>31</v>
      </c>
      <c r="E21" s="54">
        <v>1</v>
      </c>
      <c r="F21" s="54"/>
      <c r="G21" s="55">
        <f t="shared" si="0"/>
        <v>17</v>
      </c>
    </row>
    <row r="22" spans="1:7" ht="90" x14ac:dyDescent="0.25">
      <c r="A22" s="54" t="s">
        <v>1061</v>
      </c>
      <c r="B22" s="54" t="s">
        <v>1062</v>
      </c>
      <c r="C22" s="54">
        <v>270</v>
      </c>
      <c r="D22" s="54" t="s">
        <v>31</v>
      </c>
      <c r="E22" s="54">
        <v>187.97</v>
      </c>
      <c r="F22" s="54"/>
      <c r="G22" s="55">
        <f t="shared" si="0"/>
        <v>50751.9</v>
      </c>
    </row>
    <row r="23" spans="1:7" ht="90" x14ac:dyDescent="0.25">
      <c r="A23" s="54" t="s">
        <v>1063</v>
      </c>
      <c r="B23" s="54" t="s">
        <v>1064</v>
      </c>
      <c r="C23" s="54">
        <v>696</v>
      </c>
      <c r="D23" s="54" t="s">
        <v>31</v>
      </c>
      <c r="E23" s="54">
        <v>187.97</v>
      </c>
      <c r="F23" s="54"/>
      <c r="G23" s="55">
        <f t="shared" si="0"/>
        <v>130827.12</v>
      </c>
    </row>
    <row r="24" spans="1:7" ht="30" x14ac:dyDescent="0.25">
      <c r="A24" s="54"/>
      <c r="B24" s="54" t="s">
        <v>1065</v>
      </c>
      <c r="C24" s="54">
        <v>24</v>
      </c>
      <c r="D24" s="54" t="s">
        <v>31</v>
      </c>
      <c r="E24" s="54">
        <v>1</v>
      </c>
      <c r="F24" s="54"/>
      <c r="G24" s="55">
        <f t="shared" si="0"/>
        <v>24</v>
      </c>
    </row>
    <row r="25" spans="1:7" ht="60" x14ac:dyDescent="0.25">
      <c r="A25" s="54" t="s">
        <v>1066</v>
      </c>
      <c r="B25" s="54" t="s">
        <v>1067</v>
      </c>
      <c r="C25" s="54">
        <v>200</v>
      </c>
      <c r="D25" s="54" t="s">
        <v>31</v>
      </c>
      <c r="E25" s="54">
        <v>76.7</v>
      </c>
      <c r="F25" s="54">
        <v>76700</v>
      </c>
      <c r="G25" s="55">
        <f t="shared" si="0"/>
        <v>15340</v>
      </c>
    </row>
    <row r="26" spans="1:7" ht="45" x14ac:dyDescent="0.25">
      <c r="A26" s="54" t="s">
        <v>1068</v>
      </c>
      <c r="B26" s="54" t="s">
        <v>1069</v>
      </c>
      <c r="C26" s="54">
        <v>1200</v>
      </c>
      <c r="D26" s="54" t="s">
        <v>31</v>
      </c>
      <c r="E26" s="54">
        <v>1</v>
      </c>
      <c r="F26" s="54">
        <v>1200</v>
      </c>
      <c r="G26" s="55">
        <f t="shared" si="0"/>
        <v>1200</v>
      </c>
    </row>
    <row r="27" spans="1:7" ht="30" x14ac:dyDescent="0.25">
      <c r="A27" s="54" t="s">
        <v>1070</v>
      </c>
      <c r="B27" s="54" t="s">
        <v>1071</v>
      </c>
      <c r="C27" s="54">
        <v>49</v>
      </c>
      <c r="D27" s="54" t="s">
        <v>31</v>
      </c>
      <c r="E27" s="54">
        <v>1</v>
      </c>
      <c r="F27" s="54">
        <v>49</v>
      </c>
      <c r="G27" s="55">
        <f t="shared" si="0"/>
        <v>49</v>
      </c>
    </row>
    <row r="28" spans="1:7" ht="45" x14ac:dyDescent="0.25">
      <c r="A28" s="54" t="s">
        <v>1072</v>
      </c>
      <c r="B28" s="54" t="s">
        <v>1073</v>
      </c>
      <c r="C28" s="54">
        <v>5</v>
      </c>
      <c r="D28" s="54" t="s">
        <v>31</v>
      </c>
      <c r="E28" s="54">
        <v>1</v>
      </c>
      <c r="F28" s="54">
        <v>5</v>
      </c>
      <c r="G28" s="55">
        <f t="shared" si="0"/>
        <v>5</v>
      </c>
    </row>
    <row r="29" spans="1:7" ht="45" x14ac:dyDescent="0.25">
      <c r="A29" s="54" t="s">
        <v>1074</v>
      </c>
      <c r="B29" s="54" t="s">
        <v>1075</v>
      </c>
      <c r="C29" s="54">
        <v>53</v>
      </c>
      <c r="D29" s="54" t="s">
        <v>31</v>
      </c>
      <c r="E29" s="54">
        <v>1</v>
      </c>
      <c r="F29" s="54"/>
      <c r="G29" s="55">
        <f t="shared" si="0"/>
        <v>53</v>
      </c>
    </row>
    <row r="30" spans="1:7" ht="45" x14ac:dyDescent="0.25">
      <c r="A30" s="54" t="s">
        <v>1076</v>
      </c>
      <c r="B30" s="54" t="s">
        <v>1077</v>
      </c>
      <c r="C30" s="54">
        <v>1</v>
      </c>
      <c r="D30" s="54" t="s">
        <v>31</v>
      </c>
      <c r="E30" s="54">
        <v>1</v>
      </c>
      <c r="F30" s="54">
        <v>1</v>
      </c>
      <c r="G30" s="55">
        <f t="shared" si="0"/>
        <v>1</v>
      </c>
    </row>
    <row r="31" spans="1:7" ht="45" x14ac:dyDescent="0.25">
      <c r="A31" s="54" t="s">
        <v>1078</v>
      </c>
      <c r="B31" s="54" t="s">
        <v>1079</v>
      </c>
      <c r="C31" s="54">
        <v>15</v>
      </c>
      <c r="D31" s="54" t="s">
        <v>31</v>
      </c>
      <c r="E31" s="54">
        <v>1</v>
      </c>
      <c r="F31" s="54">
        <v>165</v>
      </c>
      <c r="G31" s="55">
        <f t="shared" si="0"/>
        <v>15</v>
      </c>
    </row>
    <row r="32" spans="1:7" ht="60" x14ac:dyDescent="0.25">
      <c r="A32" s="54" t="s">
        <v>1080</v>
      </c>
      <c r="B32" s="54" t="s">
        <v>1081</v>
      </c>
      <c r="C32" s="54">
        <v>129</v>
      </c>
      <c r="D32" s="54" t="s">
        <v>31</v>
      </c>
      <c r="E32" s="54">
        <v>1</v>
      </c>
      <c r="F32" s="54">
        <v>129</v>
      </c>
      <c r="G32" s="55">
        <f t="shared" si="0"/>
        <v>129</v>
      </c>
    </row>
    <row r="33" spans="1:7" ht="60" x14ac:dyDescent="0.25">
      <c r="A33" s="54" t="s">
        <v>1082</v>
      </c>
      <c r="B33" s="54" t="s">
        <v>1083</v>
      </c>
      <c r="C33" s="54">
        <v>64</v>
      </c>
      <c r="D33" s="54" t="s">
        <v>31</v>
      </c>
      <c r="E33" s="54">
        <v>1</v>
      </c>
      <c r="F33" s="54">
        <v>64</v>
      </c>
      <c r="G33" s="55">
        <f t="shared" si="0"/>
        <v>64</v>
      </c>
    </row>
    <row r="34" spans="1:7" ht="30" x14ac:dyDescent="0.25">
      <c r="A34" s="54" t="s">
        <v>1084</v>
      </c>
      <c r="B34" s="54" t="s">
        <v>1085</v>
      </c>
      <c r="C34" s="54">
        <v>50</v>
      </c>
      <c r="D34" s="54" t="s">
        <v>31</v>
      </c>
      <c r="E34" s="54">
        <v>1</v>
      </c>
      <c r="F34" s="54"/>
      <c r="G34" s="55">
        <f t="shared" si="0"/>
        <v>50</v>
      </c>
    </row>
    <row r="35" spans="1:7" ht="45" x14ac:dyDescent="0.25">
      <c r="A35" s="54" t="s">
        <v>1086</v>
      </c>
      <c r="B35" s="54" t="s">
        <v>1087</v>
      </c>
      <c r="C35" s="54">
        <v>48</v>
      </c>
      <c r="D35" s="54" t="s">
        <v>1088</v>
      </c>
      <c r="E35" s="54">
        <v>1</v>
      </c>
      <c r="F35" s="54"/>
      <c r="G35" s="55">
        <f t="shared" si="0"/>
        <v>48</v>
      </c>
    </row>
    <row r="36" spans="1:7" ht="30" x14ac:dyDescent="0.25">
      <c r="A36" s="54" t="s">
        <v>1089</v>
      </c>
      <c r="B36" s="54" t="s">
        <v>1090</v>
      </c>
      <c r="C36" s="54">
        <v>48</v>
      </c>
      <c r="D36" s="54" t="s">
        <v>31</v>
      </c>
      <c r="E36" s="54">
        <v>1</v>
      </c>
      <c r="F36" s="54"/>
      <c r="G36" s="55">
        <f t="shared" si="0"/>
        <v>48</v>
      </c>
    </row>
    <row r="37" spans="1:7" ht="45" x14ac:dyDescent="0.25">
      <c r="A37" s="54" t="s">
        <v>1091</v>
      </c>
      <c r="B37" s="54" t="s">
        <v>1092</v>
      </c>
      <c r="C37" s="54">
        <v>260</v>
      </c>
      <c r="D37" s="54" t="s">
        <v>31</v>
      </c>
      <c r="E37" s="54">
        <v>543.03</v>
      </c>
      <c r="F37" s="54"/>
      <c r="G37" s="55">
        <f t="shared" si="0"/>
        <v>141187.79999999999</v>
      </c>
    </row>
    <row r="38" spans="1:7" ht="30" x14ac:dyDescent="0.25">
      <c r="A38" s="54" t="s">
        <v>1093</v>
      </c>
      <c r="B38" s="54" t="s">
        <v>1094</v>
      </c>
      <c r="C38" s="54">
        <v>39</v>
      </c>
      <c r="D38" s="54" t="s">
        <v>31</v>
      </c>
      <c r="E38" s="54">
        <v>1</v>
      </c>
      <c r="F38" s="54">
        <v>51</v>
      </c>
      <c r="G38" s="55">
        <f t="shared" si="0"/>
        <v>39</v>
      </c>
    </row>
    <row r="39" spans="1:7" ht="30" x14ac:dyDescent="0.25">
      <c r="A39" s="54" t="s">
        <v>1095</v>
      </c>
      <c r="B39" s="54" t="s">
        <v>1096</v>
      </c>
      <c r="C39" s="54">
        <v>20</v>
      </c>
      <c r="D39" s="54" t="s">
        <v>31</v>
      </c>
      <c r="E39" s="54">
        <v>1</v>
      </c>
      <c r="F39" s="54">
        <v>20</v>
      </c>
      <c r="G39" s="55">
        <f t="shared" si="0"/>
        <v>20</v>
      </c>
    </row>
    <row r="40" spans="1:7" ht="30" x14ac:dyDescent="0.25">
      <c r="A40" s="54" t="s">
        <v>1097</v>
      </c>
      <c r="B40" s="54" t="s">
        <v>1098</v>
      </c>
      <c r="C40" s="54">
        <v>38</v>
      </c>
      <c r="D40" s="54" t="s">
        <v>31</v>
      </c>
      <c r="E40" s="54">
        <v>1</v>
      </c>
      <c r="F40" s="54">
        <v>78</v>
      </c>
      <c r="G40" s="55">
        <f t="shared" si="0"/>
        <v>38</v>
      </c>
    </row>
    <row r="41" spans="1:7" ht="30" x14ac:dyDescent="0.25">
      <c r="A41" s="54" t="s">
        <v>1099</v>
      </c>
      <c r="B41" s="54" t="s">
        <v>1100</v>
      </c>
      <c r="C41" s="54">
        <v>3</v>
      </c>
      <c r="D41" s="54" t="s">
        <v>31</v>
      </c>
      <c r="E41" s="54">
        <v>1</v>
      </c>
      <c r="F41" s="54"/>
      <c r="G41" s="55">
        <f t="shared" si="0"/>
        <v>3</v>
      </c>
    </row>
    <row r="42" spans="1:7" ht="45" x14ac:dyDescent="0.25">
      <c r="A42" s="54" t="s">
        <v>1101</v>
      </c>
      <c r="B42" s="54" t="s">
        <v>1102</v>
      </c>
      <c r="C42" s="54">
        <v>236</v>
      </c>
      <c r="D42" s="54" t="s">
        <v>31</v>
      </c>
      <c r="E42" s="54">
        <v>1</v>
      </c>
      <c r="F42" s="54">
        <v>233</v>
      </c>
      <c r="G42" s="55">
        <f t="shared" si="0"/>
        <v>236</v>
      </c>
    </row>
    <row r="43" spans="1:7" ht="45" x14ac:dyDescent="0.25">
      <c r="A43" s="54" t="s">
        <v>1103</v>
      </c>
      <c r="B43" s="54" t="s">
        <v>1104</v>
      </c>
      <c r="C43" s="54">
        <v>12</v>
      </c>
      <c r="D43" s="54" t="s">
        <v>31</v>
      </c>
      <c r="E43" s="54">
        <v>1</v>
      </c>
      <c r="F43" s="54">
        <v>6</v>
      </c>
      <c r="G43" s="55">
        <f t="shared" si="0"/>
        <v>12</v>
      </c>
    </row>
    <row r="44" spans="1:7" ht="45" x14ac:dyDescent="0.25">
      <c r="A44" s="54" t="s">
        <v>1105</v>
      </c>
      <c r="B44" s="54" t="s">
        <v>1106</v>
      </c>
      <c r="C44" s="54">
        <v>80</v>
      </c>
      <c r="D44" s="54" t="s">
        <v>31</v>
      </c>
      <c r="E44" s="54">
        <v>1</v>
      </c>
      <c r="F44" s="54">
        <v>186</v>
      </c>
      <c r="G44" s="55">
        <f t="shared" si="0"/>
        <v>80</v>
      </c>
    </row>
    <row r="45" spans="1:7" ht="45" x14ac:dyDescent="0.25">
      <c r="A45" s="54" t="s">
        <v>1107</v>
      </c>
      <c r="B45" s="54" t="s">
        <v>1108</v>
      </c>
      <c r="C45" s="54">
        <v>383</v>
      </c>
      <c r="D45" s="54" t="s">
        <v>31</v>
      </c>
      <c r="E45" s="54">
        <v>1</v>
      </c>
      <c r="F45" s="54">
        <v>301</v>
      </c>
      <c r="G45" s="55">
        <f t="shared" si="0"/>
        <v>383</v>
      </c>
    </row>
    <row r="46" spans="1:7" ht="45" x14ac:dyDescent="0.25">
      <c r="A46" s="54" t="s">
        <v>1109</v>
      </c>
      <c r="B46" s="54" t="s">
        <v>1110</v>
      </c>
      <c r="C46" s="54">
        <v>107</v>
      </c>
      <c r="D46" s="54" t="s">
        <v>31</v>
      </c>
      <c r="E46" s="54">
        <v>1</v>
      </c>
      <c r="F46" s="54">
        <v>268</v>
      </c>
      <c r="G46" s="55">
        <f t="shared" si="0"/>
        <v>107</v>
      </c>
    </row>
    <row r="47" spans="1:7" ht="45" x14ac:dyDescent="0.25">
      <c r="A47" s="54" t="s">
        <v>1111</v>
      </c>
      <c r="B47" s="54" t="s">
        <v>1112</v>
      </c>
      <c r="C47" s="54">
        <v>378</v>
      </c>
      <c r="D47" s="54" t="s">
        <v>31</v>
      </c>
      <c r="E47" s="54">
        <v>1</v>
      </c>
      <c r="F47" s="54">
        <v>738</v>
      </c>
      <c r="G47" s="55">
        <f t="shared" si="0"/>
        <v>378</v>
      </c>
    </row>
    <row r="48" spans="1:7" ht="75" x14ac:dyDescent="0.25">
      <c r="A48" s="54"/>
      <c r="B48" s="54" t="s">
        <v>1113</v>
      </c>
      <c r="C48" s="54">
        <v>18</v>
      </c>
      <c r="D48" s="54" t="s">
        <v>31</v>
      </c>
      <c r="E48" s="54">
        <v>1</v>
      </c>
      <c r="F48" s="54"/>
      <c r="G48" s="55">
        <f t="shared" si="0"/>
        <v>18</v>
      </c>
    </row>
    <row r="49" spans="1:7" ht="30" x14ac:dyDescent="0.25">
      <c r="A49" s="54"/>
      <c r="B49" s="54" t="s">
        <v>1114</v>
      </c>
      <c r="C49" s="54">
        <v>3</v>
      </c>
      <c r="D49" s="54" t="s">
        <v>1115</v>
      </c>
      <c r="E49" s="54">
        <v>1</v>
      </c>
      <c r="F49" s="54"/>
      <c r="G49" s="55">
        <f t="shared" si="0"/>
        <v>3</v>
      </c>
    </row>
    <row r="50" spans="1:7" ht="30" x14ac:dyDescent="0.25">
      <c r="A50" s="54" t="s">
        <v>261</v>
      </c>
      <c r="B50" s="54" t="s">
        <v>262</v>
      </c>
      <c r="C50" s="54">
        <v>225</v>
      </c>
      <c r="D50" s="54" t="s">
        <v>31</v>
      </c>
      <c r="E50" s="54">
        <v>225</v>
      </c>
      <c r="F50" s="54">
        <v>22950</v>
      </c>
      <c r="G50" s="55">
        <f t="shared" si="0"/>
        <v>50625</v>
      </c>
    </row>
    <row r="51" spans="1:7" ht="45" x14ac:dyDescent="0.25">
      <c r="A51" s="54" t="s">
        <v>1116</v>
      </c>
      <c r="B51" s="54" t="s">
        <v>1117</v>
      </c>
      <c r="C51" s="54">
        <v>18</v>
      </c>
      <c r="D51" s="54" t="s">
        <v>31</v>
      </c>
      <c r="E51" s="54">
        <v>1</v>
      </c>
      <c r="F51" s="54">
        <v>31</v>
      </c>
      <c r="G51" s="55">
        <f t="shared" si="0"/>
        <v>18</v>
      </c>
    </row>
    <row r="52" spans="1:7" ht="45" x14ac:dyDescent="0.25">
      <c r="A52" s="54" t="s">
        <v>1118</v>
      </c>
      <c r="B52" s="54" t="s">
        <v>1119</v>
      </c>
      <c r="C52" s="54">
        <v>3</v>
      </c>
      <c r="D52" s="54" t="s">
        <v>31</v>
      </c>
      <c r="E52" s="54">
        <v>1</v>
      </c>
      <c r="F52" s="54">
        <v>6</v>
      </c>
      <c r="G52" s="55">
        <f t="shared" si="0"/>
        <v>3</v>
      </c>
    </row>
    <row r="53" spans="1:7" ht="45" x14ac:dyDescent="0.25">
      <c r="A53" s="54" t="s">
        <v>1120</v>
      </c>
      <c r="B53" s="54" t="s">
        <v>1121</v>
      </c>
      <c r="C53" s="54">
        <v>2</v>
      </c>
      <c r="D53" s="54" t="s">
        <v>31</v>
      </c>
      <c r="E53" s="54">
        <v>1</v>
      </c>
      <c r="F53" s="54">
        <v>20</v>
      </c>
      <c r="G53" s="55">
        <f t="shared" si="0"/>
        <v>2</v>
      </c>
    </row>
    <row r="54" spans="1:7" ht="45" x14ac:dyDescent="0.25">
      <c r="A54" s="54" t="s">
        <v>1122</v>
      </c>
      <c r="B54" s="54" t="s">
        <v>1123</v>
      </c>
      <c r="C54" s="54">
        <v>146</v>
      </c>
      <c r="D54" s="54" t="s">
        <v>31</v>
      </c>
      <c r="E54" s="54">
        <v>1</v>
      </c>
      <c r="F54" s="54">
        <v>186</v>
      </c>
      <c r="G54" s="55">
        <f t="shared" si="0"/>
        <v>146</v>
      </c>
    </row>
    <row r="55" spans="1:7" ht="45" x14ac:dyDescent="0.25">
      <c r="A55" s="54" t="s">
        <v>1124</v>
      </c>
      <c r="B55" s="54" t="s">
        <v>1125</v>
      </c>
      <c r="C55" s="54">
        <v>24</v>
      </c>
      <c r="D55" s="54" t="s">
        <v>31</v>
      </c>
      <c r="E55" s="54">
        <v>1</v>
      </c>
      <c r="F55" s="54">
        <v>31</v>
      </c>
      <c r="G55" s="55">
        <f t="shared" si="0"/>
        <v>24</v>
      </c>
    </row>
    <row r="56" spans="1:7" ht="45" x14ac:dyDescent="0.25">
      <c r="A56" s="54" t="s">
        <v>1126</v>
      </c>
      <c r="B56" s="54" t="s">
        <v>1127</v>
      </c>
      <c r="C56" s="54">
        <v>6</v>
      </c>
      <c r="D56" s="54" t="s">
        <v>31</v>
      </c>
      <c r="E56" s="54">
        <v>1</v>
      </c>
      <c r="F56" s="54"/>
      <c r="G56" s="55">
        <f t="shared" si="0"/>
        <v>6</v>
      </c>
    </row>
    <row r="57" spans="1:7" ht="45" x14ac:dyDescent="0.25">
      <c r="A57" s="54" t="s">
        <v>1128</v>
      </c>
      <c r="B57" s="54" t="s">
        <v>1129</v>
      </c>
      <c r="C57" s="54">
        <v>1</v>
      </c>
      <c r="D57" s="54" t="s">
        <v>31</v>
      </c>
      <c r="E57" s="54">
        <v>1</v>
      </c>
      <c r="F57" s="54"/>
      <c r="G57" s="55">
        <f t="shared" si="0"/>
        <v>1</v>
      </c>
    </row>
    <row r="58" spans="1:7" ht="45" x14ac:dyDescent="0.25">
      <c r="A58" s="54" t="s">
        <v>1130</v>
      </c>
      <c r="B58" s="54" t="s">
        <v>1131</v>
      </c>
      <c r="C58" s="54">
        <v>6</v>
      </c>
      <c r="D58" s="54" t="s">
        <v>31</v>
      </c>
      <c r="E58" s="54">
        <v>1</v>
      </c>
      <c r="F58" s="54"/>
      <c r="G58" s="55">
        <f t="shared" si="0"/>
        <v>6</v>
      </c>
    </row>
    <row r="59" spans="1:7" ht="45" x14ac:dyDescent="0.25">
      <c r="A59" s="54" t="s">
        <v>1132</v>
      </c>
      <c r="B59" s="54" t="s">
        <v>1133</v>
      </c>
      <c r="C59" s="54">
        <v>25</v>
      </c>
      <c r="D59" s="54" t="s">
        <v>31</v>
      </c>
      <c r="E59" s="54">
        <v>1</v>
      </c>
      <c r="F59" s="54"/>
      <c r="G59" s="55">
        <f t="shared" si="0"/>
        <v>25</v>
      </c>
    </row>
    <row r="60" spans="1:7" ht="90" x14ac:dyDescent="0.25">
      <c r="A60" s="54" t="s">
        <v>1134</v>
      </c>
      <c r="B60" s="54" t="s">
        <v>1135</v>
      </c>
      <c r="C60" s="54">
        <v>531</v>
      </c>
      <c r="D60" s="54" t="s">
        <v>31</v>
      </c>
      <c r="E60" s="54">
        <v>800.63</v>
      </c>
      <c r="F60" s="54"/>
      <c r="G60" s="55">
        <f t="shared" si="0"/>
        <v>425134.52999999997</v>
      </c>
    </row>
    <row r="61" spans="1:7" ht="45" x14ac:dyDescent="0.25">
      <c r="A61" s="54" t="s">
        <v>1136</v>
      </c>
      <c r="B61" s="54" t="s">
        <v>1137</v>
      </c>
      <c r="C61" s="54">
        <v>48</v>
      </c>
      <c r="D61" s="54" t="s">
        <v>31</v>
      </c>
      <c r="E61" s="54">
        <v>1</v>
      </c>
      <c r="F61" s="54">
        <v>81</v>
      </c>
      <c r="G61" s="55">
        <f t="shared" si="0"/>
        <v>48</v>
      </c>
    </row>
    <row r="62" spans="1:7" ht="45" x14ac:dyDescent="0.25">
      <c r="A62" s="54" t="s">
        <v>1138</v>
      </c>
      <c r="B62" s="54" t="s">
        <v>1139</v>
      </c>
      <c r="C62" s="54">
        <v>12</v>
      </c>
      <c r="D62" s="54" t="s">
        <v>31</v>
      </c>
      <c r="E62" s="54">
        <v>1</v>
      </c>
      <c r="F62" s="54">
        <v>72</v>
      </c>
      <c r="G62" s="55">
        <f t="shared" si="0"/>
        <v>12</v>
      </c>
    </row>
    <row r="63" spans="1:7" ht="45" x14ac:dyDescent="0.25">
      <c r="A63" s="54" t="s">
        <v>1140</v>
      </c>
      <c r="B63" s="54" t="s">
        <v>1141</v>
      </c>
      <c r="C63" s="54">
        <v>1</v>
      </c>
      <c r="D63" s="54" t="s">
        <v>31</v>
      </c>
      <c r="E63" s="54">
        <v>1</v>
      </c>
      <c r="F63" s="54">
        <v>4</v>
      </c>
      <c r="G63" s="55">
        <f t="shared" si="0"/>
        <v>1</v>
      </c>
    </row>
    <row r="64" spans="1:7" ht="45" x14ac:dyDescent="0.25">
      <c r="A64" s="54" t="s">
        <v>1142</v>
      </c>
      <c r="B64" s="54" t="s">
        <v>1143</v>
      </c>
      <c r="C64" s="54">
        <v>7</v>
      </c>
      <c r="D64" s="54" t="s">
        <v>31</v>
      </c>
      <c r="E64" s="54">
        <v>1</v>
      </c>
      <c r="F64" s="54">
        <v>17</v>
      </c>
      <c r="G64" s="55">
        <f t="shared" si="0"/>
        <v>7</v>
      </c>
    </row>
    <row r="65" spans="1:7" ht="45" x14ac:dyDescent="0.25">
      <c r="A65" s="54" t="s">
        <v>1144</v>
      </c>
      <c r="B65" s="54" t="s">
        <v>1145</v>
      </c>
      <c r="C65" s="54">
        <v>5</v>
      </c>
      <c r="D65" s="54" t="s">
        <v>31</v>
      </c>
      <c r="E65" s="54">
        <v>1</v>
      </c>
      <c r="F65" s="54">
        <v>7</v>
      </c>
      <c r="G65" s="55">
        <f t="shared" si="0"/>
        <v>5</v>
      </c>
    </row>
    <row r="66" spans="1:7" ht="45" x14ac:dyDescent="0.25">
      <c r="A66" s="54" t="s">
        <v>1146</v>
      </c>
      <c r="B66" s="54" t="s">
        <v>1147</v>
      </c>
      <c r="C66" s="54">
        <v>4</v>
      </c>
      <c r="D66" s="54" t="s">
        <v>31</v>
      </c>
      <c r="E66" s="54">
        <v>1</v>
      </c>
      <c r="F66" s="54">
        <v>30</v>
      </c>
      <c r="G66" s="55">
        <f t="shared" si="0"/>
        <v>4</v>
      </c>
    </row>
    <row r="67" spans="1:7" ht="45" x14ac:dyDescent="0.25">
      <c r="A67" s="54" t="s">
        <v>1148</v>
      </c>
      <c r="B67" s="54" t="s">
        <v>1149</v>
      </c>
      <c r="C67" s="54">
        <v>12</v>
      </c>
      <c r="D67" s="54" t="s">
        <v>31</v>
      </c>
      <c r="E67" s="54">
        <v>1</v>
      </c>
      <c r="F67" s="54">
        <v>15</v>
      </c>
      <c r="G67" s="55">
        <f t="shared" si="0"/>
        <v>12</v>
      </c>
    </row>
    <row r="68" spans="1:7" ht="45" x14ac:dyDescent="0.25">
      <c r="A68" s="54" t="s">
        <v>1150</v>
      </c>
      <c r="B68" s="54" t="s">
        <v>1151</v>
      </c>
      <c r="C68" s="54">
        <v>2</v>
      </c>
      <c r="D68" s="54" t="s">
        <v>31</v>
      </c>
      <c r="E68" s="54">
        <v>1</v>
      </c>
      <c r="F68" s="54">
        <v>13</v>
      </c>
      <c r="G68" s="55">
        <f t="shared" si="0"/>
        <v>2</v>
      </c>
    </row>
    <row r="69" spans="1:7" ht="45" x14ac:dyDescent="0.25">
      <c r="A69" s="54" t="s">
        <v>1152</v>
      </c>
      <c r="B69" s="54" t="s">
        <v>1153</v>
      </c>
      <c r="C69" s="54">
        <v>27</v>
      </c>
      <c r="D69" s="54" t="s">
        <v>31</v>
      </c>
      <c r="E69" s="54">
        <v>1</v>
      </c>
      <c r="F69" s="54">
        <v>52</v>
      </c>
      <c r="G69" s="55">
        <f t="shared" si="0"/>
        <v>27</v>
      </c>
    </row>
    <row r="70" spans="1:7" ht="45" x14ac:dyDescent="0.25">
      <c r="A70" s="54" t="s">
        <v>1154</v>
      </c>
      <c r="B70" s="54" t="s">
        <v>1155</v>
      </c>
      <c r="C70" s="54">
        <v>10</v>
      </c>
      <c r="D70" s="54" t="s">
        <v>31</v>
      </c>
      <c r="E70" s="54">
        <v>1</v>
      </c>
      <c r="F70" s="54">
        <v>22</v>
      </c>
      <c r="G70" s="55">
        <f t="shared" si="0"/>
        <v>10</v>
      </c>
    </row>
    <row r="71" spans="1:7" ht="45" x14ac:dyDescent="0.25">
      <c r="A71" s="54" t="s">
        <v>1156</v>
      </c>
      <c r="B71" s="54" t="s">
        <v>1157</v>
      </c>
      <c r="C71" s="54">
        <v>9</v>
      </c>
      <c r="D71" s="54" t="s">
        <v>31</v>
      </c>
      <c r="E71" s="54">
        <v>1</v>
      </c>
      <c r="F71" s="54">
        <v>50</v>
      </c>
      <c r="G71" s="55">
        <f t="shared" si="0"/>
        <v>9</v>
      </c>
    </row>
    <row r="72" spans="1:7" ht="60" x14ac:dyDescent="0.25">
      <c r="A72" s="54" t="s">
        <v>1158</v>
      </c>
      <c r="B72" s="54" t="s">
        <v>1159</v>
      </c>
      <c r="C72" s="54">
        <v>38</v>
      </c>
      <c r="D72" s="54" t="s">
        <v>31</v>
      </c>
      <c r="E72" s="54">
        <v>1</v>
      </c>
      <c r="F72" s="54">
        <v>38</v>
      </c>
      <c r="G72" s="55">
        <f t="shared" ref="G72:G135" si="1">C72*E72</f>
        <v>38</v>
      </c>
    </row>
    <row r="73" spans="1:7" ht="75" x14ac:dyDescent="0.25">
      <c r="A73" s="54" t="s">
        <v>1160</v>
      </c>
      <c r="B73" s="54" t="s">
        <v>1161</v>
      </c>
      <c r="C73" s="54">
        <v>40</v>
      </c>
      <c r="D73" s="54" t="s">
        <v>31</v>
      </c>
      <c r="E73" s="54">
        <v>1</v>
      </c>
      <c r="F73" s="54">
        <v>40</v>
      </c>
      <c r="G73" s="55">
        <f t="shared" si="1"/>
        <v>40</v>
      </c>
    </row>
    <row r="74" spans="1:7" ht="60" x14ac:dyDescent="0.25">
      <c r="A74" s="54" t="s">
        <v>1162</v>
      </c>
      <c r="B74" s="54" t="s">
        <v>1163</v>
      </c>
      <c r="C74" s="54">
        <v>181</v>
      </c>
      <c r="D74" s="54" t="s">
        <v>31</v>
      </c>
      <c r="E74" s="54">
        <v>89.99</v>
      </c>
      <c r="F74" s="54">
        <v>36809.4274</v>
      </c>
      <c r="G74" s="55">
        <f t="shared" si="1"/>
        <v>16288.189999999999</v>
      </c>
    </row>
    <row r="75" spans="1:7" ht="30" x14ac:dyDescent="0.25">
      <c r="A75" s="54" t="s">
        <v>1164</v>
      </c>
      <c r="B75" s="54" t="s">
        <v>1165</v>
      </c>
      <c r="C75" s="54">
        <v>295</v>
      </c>
      <c r="D75" s="54" t="s">
        <v>31</v>
      </c>
      <c r="E75" s="54">
        <v>1</v>
      </c>
      <c r="F75" s="54"/>
      <c r="G75" s="55">
        <f t="shared" si="1"/>
        <v>295</v>
      </c>
    </row>
    <row r="76" spans="1:7" ht="60" x14ac:dyDescent="0.25">
      <c r="A76" s="54"/>
      <c r="B76" s="54" t="s">
        <v>1166</v>
      </c>
      <c r="C76" s="54">
        <v>144</v>
      </c>
      <c r="D76" s="54" t="s">
        <v>31</v>
      </c>
      <c r="E76" s="54">
        <v>1</v>
      </c>
      <c r="F76" s="54"/>
      <c r="G76" s="55">
        <f t="shared" si="1"/>
        <v>144</v>
      </c>
    </row>
    <row r="77" spans="1:7" ht="60" x14ac:dyDescent="0.25">
      <c r="A77" s="54" t="s">
        <v>1167</v>
      </c>
      <c r="B77" s="54" t="s">
        <v>1168</v>
      </c>
      <c r="C77" s="54">
        <v>5</v>
      </c>
      <c r="D77" s="54" t="s">
        <v>31</v>
      </c>
      <c r="E77" s="54">
        <v>1</v>
      </c>
      <c r="F77" s="54">
        <v>78</v>
      </c>
      <c r="G77" s="55">
        <f t="shared" si="1"/>
        <v>5</v>
      </c>
    </row>
    <row r="78" spans="1:7" ht="75" x14ac:dyDescent="0.25">
      <c r="A78" s="54" t="s">
        <v>1169</v>
      </c>
      <c r="B78" s="54" t="s">
        <v>1170</v>
      </c>
      <c r="C78" s="54">
        <v>5</v>
      </c>
      <c r="D78" s="54" t="s">
        <v>31</v>
      </c>
      <c r="E78" s="54">
        <v>1</v>
      </c>
      <c r="F78" s="54">
        <v>68</v>
      </c>
      <c r="G78" s="55">
        <f t="shared" si="1"/>
        <v>5</v>
      </c>
    </row>
    <row r="79" spans="1:7" ht="75" x14ac:dyDescent="0.25">
      <c r="A79" s="54" t="s">
        <v>1171</v>
      </c>
      <c r="B79" s="54" t="s">
        <v>1172</v>
      </c>
      <c r="C79" s="54">
        <v>16</v>
      </c>
      <c r="D79" s="54" t="s">
        <v>31</v>
      </c>
      <c r="E79" s="54">
        <v>1</v>
      </c>
      <c r="F79" s="54">
        <v>16</v>
      </c>
      <c r="G79" s="55">
        <f t="shared" si="1"/>
        <v>16</v>
      </c>
    </row>
    <row r="80" spans="1:7" ht="75" x14ac:dyDescent="0.25">
      <c r="A80" s="54" t="s">
        <v>1173</v>
      </c>
      <c r="B80" s="54" t="s">
        <v>1174</v>
      </c>
      <c r="C80" s="54">
        <v>99</v>
      </c>
      <c r="D80" s="54" t="s">
        <v>31</v>
      </c>
      <c r="E80" s="54">
        <v>1</v>
      </c>
      <c r="F80" s="54">
        <v>93</v>
      </c>
      <c r="G80" s="55">
        <f t="shared" si="1"/>
        <v>99</v>
      </c>
    </row>
    <row r="81" spans="1:7" ht="60" x14ac:dyDescent="0.25">
      <c r="A81" s="54" t="s">
        <v>1175</v>
      </c>
      <c r="B81" s="54" t="s">
        <v>1176</v>
      </c>
      <c r="C81" s="54">
        <v>208</v>
      </c>
      <c r="D81" s="54" t="s">
        <v>31</v>
      </c>
      <c r="E81" s="54">
        <v>529</v>
      </c>
      <c r="F81" s="54">
        <v>110032</v>
      </c>
      <c r="G81" s="55">
        <f t="shared" si="1"/>
        <v>110032</v>
      </c>
    </row>
    <row r="82" spans="1:7" ht="60" x14ac:dyDescent="0.25">
      <c r="A82" s="54" t="s">
        <v>1177</v>
      </c>
      <c r="B82" s="54" t="s">
        <v>1178</v>
      </c>
      <c r="C82" s="54">
        <v>159</v>
      </c>
      <c r="D82" s="54" t="s">
        <v>31</v>
      </c>
      <c r="E82" s="54">
        <v>529</v>
      </c>
      <c r="F82" s="54">
        <v>84111</v>
      </c>
      <c r="G82" s="55">
        <f t="shared" si="1"/>
        <v>84111</v>
      </c>
    </row>
    <row r="83" spans="1:7" ht="60" x14ac:dyDescent="0.25">
      <c r="A83" s="54" t="s">
        <v>1179</v>
      </c>
      <c r="B83" s="54" t="s">
        <v>1180</v>
      </c>
      <c r="C83" s="54">
        <v>94</v>
      </c>
      <c r="D83" s="54" t="s">
        <v>31</v>
      </c>
      <c r="E83" s="54">
        <v>529</v>
      </c>
      <c r="F83" s="54">
        <v>49726</v>
      </c>
      <c r="G83" s="55">
        <f t="shared" si="1"/>
        <v>49726</v>
      </c>
    </row>
    <row r="84" spans="1:7" ht="60" x14ac:dyDescent="0.25">
      <c r="A84" s="54" t="s">
        <v>1181</v>
      </c>
      <c r="B84" s="54" t="s">
        <v>1182</v>
      </c>
      <c r="C84" s="54">
        <v>9</v>
      </c>
      <c r="D84" s="54" t="s">
        <v>31</v>
      </c>
      <c r="E84" s="54">
        <v>529</v>
      </c>
      <c r="F84" s="54">
        <v>4761</v>
      </c>
      <c r="G84" s="55">
        <f t="shared" si="1"/>
        <v>4761</v>
      </c>
    </row>
    <row r="85" spans="1:7" ht="60" x14ac:dyDescent="0.25">
      <c r="A85" s="54" t="s">
        <v>1183</v>
      </c>
      <c r="B85" s="54" t="s">
        <v>1184</v>
      </c>
      <c r="C85" s="54">
        <v>25</v>
      </c>
      <c r="D85" s="54" t="s">
        <v>31</v>
      </c>
      <c r="E85" s="54">
        <v>1</v>
      </c>
      <c r="F85" s="54">
        <v>111</v>
      </c>
      <c r="G85" s="55">
        <f t="shared" si="1"/>
        <v>25</v>
      </c>
    </row>
    <row r="86" spans="1:7" ht="60" x14ac:dyDescent="0.25">
      <c r="A86" s="54" t="s">
        <v>1185</v>
      </c>
      <c r="B86" s="54" t="s">
        <v>1186</v>
      </c>
      <c r="C86" s="54">
        <v>23</v>
      </c>
      <c r="D86" s="54" t="s">
        <v>31</v>
      </c>
      <c r="E86" s="54">
        <v>1</v>
      </c>
      <c r="F86" s="54">
        <v>45</v>
      </c>
      <c r="G86" s="55">
        <f t="shared" si="1"/>
        <v>23</v>
      </c>
    </row>
    <row r="87" spans="1:7" ht="60" x14ac:dyDescent="0.25">
      <c r="A87" s="54" t="s">
        <v>1187</v>
      </c>
      <c r="B87" s="54" t="s">
        <v>1188</v>
      </c>
      <c r="C87" s="54">
        <v>26</v>
      </c>
      <c r="D87" s="54" t="s">
        <v>31</v>
      </c>
      <c r="E87" s="54">
        <v>1</v>
      </c>
      <c r="F87" s="54">
        <v>13</v>
      </c>
      <c r="G87" s="55">
        <f t="shared" si="1"/>
        <v>26</v>
      </c>
    </row>
    <row r="88" spans="1:7" ht="45" x14ac:dyDescent="0.25">
      <c r="A88" s="54" t="s">
        <v>1189</v>
      </c>
      <c r="B88" s="54" t="s">
        <v>1190</v>
      </c>
      <c r="C88" s="54">
        <v>11</v>
      </c>
      <c r="D88" s="54" t="s">
        <v>31</v>
      </c>
      <c r="E88" s="54">
        <v>1</v>
      </c>
      <c r="F88" s="54">
        <v>11</v>
      </c>
      <c r="G88" s="55">
        <f t="shared" si="1"/>
        <v>11</v>
      </c>
    </row>
    <row r="89" spans="1:7" ht="45" x14ac:dyDescent="0.25">
      <c r="A89" s="54" t="s">
        <v>1191</v>
      </c>
      <c r="B89" s="54" t="s">
        <v>1192</v>
      </c>
      <c r="C89" s="54">
        <v>2</v>
      </c>
      <c r="D89" s="54" t="s">
        <v>31</v>
      </c>
      <c r="E89" s="54">
        <v>1</v>
      </c>
      <c r="F89" s="54">
        <v>4</v>
      </c>
      <c r="G89" s="55">
        <f t="shared" si="1"/>
        <v>2</v>
      </c>
    </row>
    <row r="90" spans="1:7" ht="45" x14ac:dyDescent="0.25">
      <c r="A90" s="54" t="s">
        <v>1193</v>
      </c>
      <c r="B90" s="54" t="s">
        <v>1194</v>
      </c>
      <c r="C90" s="54">
        <v>14</v>
      </c>
      <c r="D90" s="54" t="s">
        <v>31</v>
      </c>
      <c r="E90" s="54">
        <v>1</v>
      </c>
      <c r="F90" s="54">
        <v>20</v>
      </c>
      <c r="G90" s="55">
        <f t="shared" si="1"/>
        <v>14</v>
      </c>
    </row>
    <row r="91" spans="1:7" ht="45" x14ac:dyDescent="0.25">
      <c r="A91" s="54" t="s">
        <v>1195</v>
      </c>
      <c r="B91" s="54" t="s">
        <v>1196</v>
      </c>
      <c r="C91" s="54">
        <v>22</v>
      </c>
      <c r="D91" s="54" t="s">
        <v>31</v>
      </c>
      <c r="E91" s="54">
        <v>1</v>
      </c>
      <c r="F91" s="54">
        <v>59</v>
      </c>
      <c r="G91" s="55">
        <f t="shared" si="1"/>
        <v>22</v>
      </c>
    </row>
    <row r="92" spans="1:7" ht="45" x14ac:dyDescent="0.25">
      <c r="A92" s="54" t="s">
        <v>1197</v>
      </c>
      <c r="B92" s="54" t="s">
        <v>1198</v>
      </c>
      <c r="C92" s="54">
        <v>3</v>
      </c>
      <c r="D92" s="54" t="s">
        <v>31</v>
      </c>
      <c r="E92" s="54">
        <v>1</v>
      </c>
      <c r="F92" s="54">
        <v>21</v>
      </c>
      <c r="G92" s="55">
        <f t="shared" si="1"/>
        <v>3</v>
      </c>
    </row>
    <row r="93" spans="1:7" ht="60" x14ac:dyDescent="0.25">
      <c r="A93" s="54" t="s">
        <v>1199</v>
      </c>
      <c r="B93" s="54" t="s">
        <v>1200</v>
      </c>
      <c r="C93" s="54">
        <v>1</v>
      </c>
      <c r="D93" s="54" t="s">
        <v>31</v>
      </c>
      <c r="E93" s="54">
        <v>1</v>
      </c>
      <c r="F93" s="54">
        <v>2</v>
      </c>
      <c r="G93" s="55">
        <f t="shared" si="1"/>
        <v>1</v>
      </c>
    </row>
    <row r="94" spans="1:7" ht="45" x14ac:dyDescent="0.25">
      <c r="A94" s="54" t="s">
        <v>1201</v>
      </c>
      <c r="B94" s="54" t="s">
        <v>1202</v>
      </c>
      <c r="C94" s="54">
        <v>1</v>
      </c>
      <c r="D94" s="54" t="s">
        <v>31</v>
      </c>
      <c r="E94" s="54">
        <v>1</v>
      </c>
      <c r="F94" s="54">
        <v>3</v>
      </c>
      <c r="G94" s="55">
        <f t="shared" si="1"/>
        <v>1</v>
      </c>
    </row>
    <row r="95" spans="1:7" ht="45" x14ac:dyDescent="0.25">
      <c r="A95" s="54" t="s">
        <v>1203</v>
      </c>
      <c r="B95" s="54" t="s">
        <v>1204</v>
      </c>
      <c r="C95" s="54">
        <v>1</v>
      </c>
      <c r="D95" s="54" t="s">
        <v>31</v>
      </c>
      <c r="E95" s="54">
        <v>1</v>
      </c>
      <c r="F95" s="54">
        <v>3</v>
      </c>
      <c r="G95" s="55">
        <f t="shared" si="1"/>
        <v>1</v>
      </c>
    </row>
    <row r="96" spans="1:7" ht="45" x14ac:dyDescent="0.25">
      <c r="A96" s="54" t="s">
        <v>1205</v>
      </c>
      <c r="B96" s="54" t="s">
        <v>1206</v>
      </c>
      <c r="C96" s="54">
        <v>1</v>
      </c>
      <c r="D96" s="54" t="s">
        <v>31</v>
      </c>
      <c r="E96" s="54">
        <v>1</v>
      </c>
      <c r="F96" s="54">
        <v>2</v>
      </c>
      <c r="G96" s="55">
        <f t="shared" si="1"/>
        <v>1</v>
      </c>
    </row>
    <row r="97" spans="1:7" ht="45" x14ac:dyDescent="0.25">
      <c r="A97" s="54" t="s">
        <v>1207</v>
      </c>
      <c r="B97" s="54" t="s">
        <v>1208</v>
      </c>
      <c r="C97" s="54">
        <v>16</v>
      </c>
      <c r="D97" s="54" t="s">
        <v>31</v>
      </c>
      <c r="E97" s="54">
        <v>1</v>
      </c>
      <c r="F97" s="54">
        <v>15</v>
      </c>
      <c r="G97" s="55">
        <f t="shared" si="1"/>
        <v>16</v>
      </c>
    </row>
    <row r="98" spans="1:7" ht="45" x14ac:dyDescent="0.25">
      <c r="A98" s="54" t="s">
        <v>1209</v>
      </c>
      <c r="B98" s="54" t="s">
        <v>1210</v>
      </c>
      <c r="C98" s="54">
        <v>19</v>
      </c>
      <c r="D98" s="54" t="s">
        <v>31</v>
      </c>
      <c r="E98" s="54">
        <v>1</v>
      </c>
      <c r="F98" s="54">
        <v>7</v>
      </c>
      <c r="G98" s="55">
        <f t="shared" si="1"/>
        <v>19</v>
      </c>
    </row>
    <row r="99" spans="1:7" ht="45" x14ac:dyDescent="0.25">
      <c r="A99" s="54" t="s">
        <v>1211</v>
      </c>
      <c r="B99" s="54" t="s">
        <v>1212</v>
      </c>
      <c r="C99" s="54">
        <v>12</v>
      </c>
      <c r="D99" s="54" t="s">
        <v>31</v>
      </c>
      <c r="E99" s="54">
        <v>1</v>
      </c>
      <c r="F99" s="54">
        <v>33</v>
      </c>
      <c r="G99" s="55">
        <f t="shared" si="1"/>
        <v>12</v>
      </c>
    </row>
    <row r="100" spans="1:7" ht="45" x14ac:dyDescent="0.25">
      <c r="A100" s="54" t="s">
        <v>1213</v>
      </c>
      <c r="B100" s="54" t="s">
        <v>1214</v>
      </c>
      <c r="C100" s="54">
        <v>24</v>
      </c>
      <c r="D100" s="54" t="s">
        <v>31</v>
      </c>
      <c r="E100" s="54">
        <v>1</v>
      </c>
      <c r="F100" s="54">
        <v>29</v>
      </c>
      <c r="G100" s="55">
        <f t="shared" si="1"/>
        <v>24</v>
      </c>
    </row>
    <row r="101" spans="1:7" ht="45" x14ac:dyDescent="0.25">
      <c r="A101" s="54" t="s">
        <v>1215</v>
      </c>
      <c r="B101" s="54" t="s">
        <v>1216</v>
      </c>
      <c r="C101" s="54">
        <v>2</v>
      </c>
      <c r="D101" s="54" t="s">
        <v>31</v>
      </c>
      <c r="E101" s="54">
        <v>1</v>
      </c>
      <c r="F101" s="54">
        <v>8</v>
      </c>
      <c r="G101" s="55">
        <f t="shared" si="1"/>
        <v>2</v>
      </c>
    </row>
    <row r="102" spans="1:7" ht="45" x14ac:dyDescent="0.25">
      <c r="A102" s="54" t="s">
        <v>1217</v>
      </c>
      <c r="B102" s="54" t="s">
        <v>1218</v>
      </c>
      <c r="C102" s="54">
        <v>6</v>
      </c>
      <c r="D102" s="54" t="s">
        <v>31</v>
      </c>
      <c r="E102" s="54">
        <v>1</v>
      </c>
      <c r="F102" s="54">
        <v>33</v>
      </c>
      <c r="G102" s="55">
        <f t="shared" si="1"/>
        <v>6</v>
      </c>
    </row>
    <row r="103" spans="1:7" ht="45" x14ac:dyDescent="0.25">
      <c r="A103" s="54" t="s">
        <v>1219</v>
      </c>
      <c r="B103" s="54" t="s">
        <v>1220</v>
      </c>
      <c r="C103" s="54">
        <v>2</v>
      </c>
      <c r="D103" s="54" t="s">
        <v>31</v>
      </c>
      <c r="E103" s="54">
        <v>1</v>
      </c>
      <c r="F103" s="54">
        <v>5</v>
      </c>
      <c r="G103" s="55">
        <f t="shared" si="1"/>
        <v>2</v>
      </c>
    </row>
    <row r="104" spans="1:7" ht="45" x14ac:dyDescent="0.25">
      <c r="A104" s="54" t="s">
        <v>1221</v>
      </c>
      <c r="B104" s="54" t="s">
        <v>1222</v>
      </c>
      <c r="C104" s="54">
        <v>9</v>
      </c>
      <c r="D104" s="54" t="s">
        <v>31</v>
      </c>
      <c r="E104" s="54">
        <v>1</v>
      </c>
      <c r="F104" s="54">
        <v>12</v>
      </c>
      <c r="G104" s="55">
        <f t="shared" si="1"/>
        <v>9</v>
      </c>
    </row>
    <row r="105" spans="1:7" ht="45" x14ac:dyDescent="0.25">
      <c r="A105" s="54" t="s">
        <v>1223</v>
      </c>
      <c r="B105" s="54" t="s">
        <v>1224</v>
      </c>
      <c r="C105" s="54">
        <v>6</v>
      </c>
      <c r="D105" s="54" t="s">
        <v>31</v>
      </c>
      <c r="E105" s="54">
        <v>1</v>
      </c>
      <c r="F105" s="54">
        <v>6</v>
      </c>
      <c r="G105" s="55">
        <f t="shared" si="1"/>
        <v>6</v>
      </c>
    </row>
    <row r="106" spans="1:7" ht="45" x14ac:dyDescent="0.25">
      <c r="A106" s="54" t="s">
        <v>1225</v>
      </c>
      <c r="B106" s="54" t="s">
        <v>1226</v>
      </c>
      <c r="C106" s="54">
        <v>3</v>
      </c>
      <c r="D106" s="54" t="s">
        <v>31</v>
      </c>
      <c r="E106" s="54">
        <v>1</v>
      </c>
      <c r="F106" s="54">
        <v>35</v>
      </c>
      <c r="G106" s="55">
        <f t="shared" si="1"/>
        <v>3</v>
      </c>
    </row>
    <row r="107" spans="1:7" ht="45" x14ac:dyDescent="0.25">
      <c r="A107" s="54" t="s">
        <v>1227</v>
      </c>
      <c r="B107" s="54" t="s">
        <v>1228</v>
      </c>
      <c r="C107" s="54">
        <v>2</v>
      </c>
      <c r="D107" s="54" t="s">
        <v>31</v>
      </c>
      <c r="E107" s="54">
        <v>1</v>
      </c>
      <c r="F107" s="54">
        <v>1</v>
      </c>
      <c r="G107" s="55">
        <f t="shared" si="1"/>
        <v>2</v>
      </c>
    </row>
    <row r="108" spans="1:7" ht="45" x14ac:dyDescent="0.25">
      <c r="A108" s="54" t="s">
        <v>1229</v>
      </c>
      <c r="B108" s="54" t="s">
        <v>1230</v>
      </c>
      <c r="C108" s="54">
        <v>2</v>
      </c>
      <c r="D108" s="54" t="s">
        <v>31</v>
      </c>
      <c r="E108" s="54">
        <v>1</v>
      </c>
      <c r="F108" s="54">
        <v>2</v>
      </c>
      <c r="G108" s="55">
        <f t="shared" si="1"/>
        <v>2</v>
      </c>
    </row>
    <row r="109" spans="1:7" ht="45" x14ac:dyDescent="0.25">
      <c r="A109" s="54" t="s">
        <v>1231</v>
      </c>
      <c r="B109" s="54" t="s">
        <v>1232</v>
      </c>
      <c r="C109" s="54">
        <v>10</v>
      </c>
      <c r="D109" s="54" t="s">
        <v>31</v>
      </c>
      <c r="E109" s="54">
        <v>1</v>
      </c>
      <c r="F109" s="54">
        <v>25</v>
      </c>
      <c r="G109" s="55">
        <f t="shared" si="1"/>
        <v>10</v>
      </c>
    </row>
    <row r="110" spans="1:7" ht="45" x14ac:dyDescent="0.25">
      <c r="A110" s="54" t="s">
        <v>1233</v>
      </c>
      <c r="B110" s="54" t="s">
        <v>1234</v>
      </c>
      <c r="C110" s="54">
        <v>4</v>
      </c>
      <c r="D110" s="54" t="s">
        <v>31</v>
      </c>
      <c r="E110" s="54">
        <v>1</v>
      </c>
      <c r="F110" s="54">
        <v>1</v>
      </c>
      <c r="G110" s="55">
        <f t="shared" si="1"/>
        <v>4</v>
      </c>
    </row>
    <row r="111" spans="1:7" ht="45" x14ac:dyDescent="0.25">
      <c r="A111" s="54" t="s">
        <v>1235</v>
      </c>
      <c r="B111" s="54" t="s">
        <v>1236</v>
      </c>
      <c r="C111" s="54">
        <v>1</v>
      </c>
      <c r="D111" s="54" t="s">
        <v>31</v>
      </c>
      <c r="E111" s="54">
        <v>1</v>
      </c>
      <c r="F111" s="54"/>
      <c r="G111" s="55">
        <f t="shared" si="1"/>
        <v>1</v>
      </c>
    </row>
    <row r="112" spans="1:7" ht="45" x14ac:dyDescent="0.25">
      <c r="A112" s="54" t="s">
        <v>1237</v>
      </c>
      <c r="B112" s="54" t="s">
        <v>1238</v>
      </c>
      <c r="C112" s="54">
        <v>1</v>
      </c>
      <c r="D112" s="54" t="s">
        <v>31</v>
      </c>
      <c r="E112" s="54">
        <v>1</v>
      </c>
      <c r="F112" s="54"/>
      <c r="G112" s="55">
        <f t="shared" si="1"/>
        <v>1</v>
      </c>
    </row>
    <row r="113" spans="1:7" ht="30" x14ac:dyDescent="0.25">
      <c r="A113" s="54"/>
      <c r="B113" s="54" t="s">
        <v>1239</v>
      </c>
      <c r="C113" s="54">
        <v>21</v>
      </c>
      <c r="D113" s="54" t="s">
        <v>31</v>
      </c>
      <c r="E113" s="54">
        <v>1</v>
      </c>
      <c r="F113" s="54"/>
      <c r="G113" s="55">
        <f t="shared" si="1"/>
        <v>21</v>
      </c>
    </row>
    <row r="114" spans="1:7" x14ac:dyDescent="0.25">
      <c r="A114" s="54"/>
      <c r="B114" s="54" t="s">
        <v>1240</v>
      </c>
      <c r="C114" s="54">
        <v>126</v>
      </c>
      <c r="D114" s="54" t="s">
        <v>31</v>
      </c>
      <c r="E114" s="54">
        <v>1</v>
      </c>
      <c r="F114" s="54"/>
      <c r="G114" s="55">
        <f t="shared" si="1"/>
        <v>126</v>
      </c>
    </row>
    <row r="115" spans="1:7" ht="30" x14ac:dyDescent="0.25">
      <c r="A115" s="54" t="s">
        <v>1241</v>
      </c>
      <c r="B115" s="54" t="s">
        <v>1242</v>
      </c>
      <c r="C115" s="54">
        <v>1</v>
      </c>
      <c r="D115" s="54" t="s">
        <v>31</v>
      </c>
      <c r="E115" s="54">
        <v>383.5</v>
      </c>
      <c r="F115" s="54">
        <v>39117</v>
      </c>
      <c r="G115" s="55">
        <f t="shared" si="1"/>
        <v>383.5</v>
      </c>
    </row>
    <row r="116" spans="1:7" ht="30" x14ac:dyDescent="0.25">
      <c r="A116" s="54" t="s">
        <v>1243</v>
      </c>
      <c r="B116" s="54" t="s">
        <v>1244</v>
      </c>
      <c r="C116" s="54">
        <v>72</v>
      </c>
      <c r="D116" s="54" t="s">
        <v>31</v>
      </c>
      <c r="E116" s="54">
        <v>1</v>
      </c>
      <c r="F116" s="54"/>
      <c r="G116" s="55">
        <f t="shared" si="1"/>
        <v>72</v>
      </c>
    </row>
    <row r="117" spans="1:7" ht="30" x14ac:dyDescent="0.25">
      <c r="A117" s="54" t="s">
        <v>1245</v>
      </c>
      <c r="B117" s="54" t="s">
        <v>1246</v>
      </c>
      <c r="C117" s="54">
        <v>41</v>
      </c>
      <c r="D117" s="54" t="s">
        <v>31</v>
      </c>
      <c r="E117" s="54">
        <v>1</v>
      </c>
      <c r="F117" s="54"/>
      <c r="G117" s="55">
        <f t="shared" si="1"/>
        <v>41</v>
      </c>
    </row>
    <row r="118" spans="1:7" ht="75" x14ac:dyDescent="0.25">
      <c r="A118" s="54" t="s">
        <v>1247</v>
      </c>
      <c r="B118" s="54" t="s">
        <v>1248</v>
      </c>
      <c r="C118" s="54">
        <v>48</v>
      </c>
      <c r="D118" s="54" t="s">
        <v>31</v>
      </c>
      <c r="E118" s="54">
        <v>1</v>
      </c>
      <c r="F118" s="54">
        <v>48</v>
      </c>
      <c r="G118" s="55">
        <f t="shared" si="1"/>
        <v>48</v>
      </c>
    </row>
    <row r="119" spans="1:7" ht="90" x14ac:dyDescent="0.25">
      <c r="A119" s="54" t="s">
        <v>1249</v>
      </c>
      <c r="B119" s="54" t="s">
        <v>1250</v>
      </c>
      <c r="C119" s="54">
        <v>65</v>
      </c>
      <c r="D119" s="54" t="s">
        <v>31</v>
      </c>
      <c r="E119" s="54">
        <v>1</v>
      </c>
      <c r="F119" s="54">
        <v>65</v>
      </c>
      <c r="G119" s="55">
        <f t="shared" si="1"/>
        <v>65</v>
      </c>
    </row>
    <row r="120" spans="1:7" ht="75" x14ac:dyDescent="0.25">
      <c r="A120" s="54" t="s">
        <v>1074</v>
      </c>
      <c r="B120" s="54" t="s">
        <v>1251</v>
      </c>
      <c r="C120" s="54">
        <v>79</v>
      </c>
      <c r="D120" s="54" t="s">
        <v>31</v>
      </c>
      <c r="E120" s="54">
        <v>1</v>
      </c>
      <c r="F120" s="54">
        <v>79</v>
      </c>
      <c r="G120" s="55">
        <f t="shared" si="1"/>
        <v>79</v>
      </c>
    </row>
    <row r="121" spans="1:7" ht="30" x14ac:dyDescent="0.25">
      <c r="A121" s="54" t="s">
        <v>1252</v>
      </c>
      <c r="B121" s="54" t="s">
        <v>1253</v>
      </c>
      <c r="C121" s="54">
        <v>378</v>
      </c>
      <c r="D121" s="54" t="s">
        <v>31</v>
      </c>
      <c r="E121" s="54">
        <v>749.99620000000004</v>
      </c>
      <c r="F121" s="54">
        <v>37499.81</v>
      </c>
      <c r="G121" s="55">
        <f t="shared" si="1"/>
        <v>283498.56359999999</v>
      </c>
    </row>
    <row r="122" spans="1:7" ht="45" x14ac:dyDescent="0.25">
      <c r="A122" s="54" t="s">
        <v>1254</v>
      </c>
      <c r="B122" s="54" t="s">
        <v>1255</v>
      </c>
      <c r="C122" s="54">
        <v>1</v>
      </c>
      <c r="D122" s="54" t="s">
        <v>31</v>
      </c>
      <c r="E122" s="54">
        <v>190</v>
      </c>
      <c r="F122" s="54">
        <v>18430</v>
      </c>
      <c r="G122" s="55">
        <f t="shared" si="1"/>
        <v>190</v>
      </c>
    </row>
    <row r="123" spans="1:7" ht="45" x14ac:dyDescent="0.25">
      <c r="A123" s="54" t="s">
        <v>1256</v>
      </c>
      <c r="B123" s="54" t="s">
        <v>1257</v>
      </c>
      <c r="C123" s="54">
        <v>10</v>
      </c>
      <c r="D123" s="54" t="s">
        <v>31</v>
      </c>
      <c r="E123" s="54">
        <v>190</v>
      </c>
      <c r="F123" s="54">
        <v>9880</v>
      </c>
      <c r="G123" s="55">
        <f t="shared" si="1"/>
        <v>1900</v>
      </c>
    </row>
    <row r="124" spans="1:7" ht="45" x14ac:dyDescent="0.25">
      <c r="A124" s="54" t="s">
        <v>1258</v>
      </c>
      <c r="B124" s="54" t="s">
        <v>1259</v>
      </c>
      <c r="C124" s="54">
        <v>2</v>
      </c>
      <c r="D124" s="54" t="s">
        <v>31</v>
      </c>
      <c r="E124" s="54">
        <v>190</v>
      </c>
      <c r="F124" s="54">
        <v>15200</v>
      </c>
      <c r="G124" s="55">
        <f t="shared" si="1"/>
        <v>380</v>
      </c>
    </row>
    <row r="125" spans="1:7" ht="45" x14ac:dyDescent="0.25">
      <c r="A125" s="54" t="s">
        <v>1260</v>
      </c>
      <c r="B125" s="54" t="s">
        <v>1261</v>
      </c>
      <c r="C125" s="54">
        <v>6</v>
      </c>
      <c r="D125" s="54" t="s">
        <v>31</v>
      </c>
      <c r="E125" s="54">
        <v>190</v>
      </c>
      <c r="F125" s="54">
        <v>30590</v>
      </c>
      <c r="G125" s="55">
        <f t="shared" si="1"/>
        <v>1140</v>
      </c>
    </row>
    <row r="126" spans="1:7" ht="90" x14ac:dyDescent="0.25">
      <c r="A126" s="54" t="s">
        <v>1262</v>
      </c>
      <c r="B126" s="54" t="s">
        <v>1263</v>
      </c>
      <c r="C126" s="54">
        <v>64</v>
      </c>
      <c r="D126" s="54" t="s">
        <v>31</v>
      </c>
      <c r="E126" s="54">
        <v>1</v>
      </c>
      <c r="F126" s="54">
        <v>64</v>
      </c>
      <c r="G126" s="55">
        <f t="shared" si="1"/>
        <v>64</v>
      </c>
    </row>
    <row r="127" spans="1:7" ht="45" x14ac:dyDescent="0.25">
      <c r="A127" s="54" t="s">
        <v>1264</v>
      </c>
      <c r="B127" s="54" t="s">
        <v>1265</v>
      </c>
      <c r="C127" s="54">
        <v>83</v>
      </c>
      <c r="D127" s="54" t="s">
        <v>31</v>
      </c>
      <c r="E127" s="54">
        <v>590</v>
      </c>
      <c r="F127" s="54">
        <v>59000</v>
      </c>
      <c r="G127" s="55">
        <f t="shared" si="1"/>
        <v>48970</v>
      </c>
    </row>
    <row r="128" spans="1:7" ht="30" x14ac:dyDescent="0.25">
      <c r="A128" s="54"/>
      <c r="B128" s="54" t="s">
        <v>1266</v>
      </c>
      <c r="C128" s="54">
        <v>59</v>
      </c>
      <c r="D128" s="54" t="s">
        <v>31</v>
      </c>
      <c r="E128" s="54">
        <v>1</v>
      </c>
      <c r="F128" s="54"/>
      <c r="G128" s="55">
        <f t="shared" si="1"/>
        <v>59</v>
      </c>
    </row>
    <row r="129" spans="1:7" ht="45" x14ac:dyDescent="0.25">
      <c r="A129" s="54"/>
      <c r="B129" s="54" t="s">
        <v>1267</v>
      </c>
      <c r="C129" s="54">
        <v>25</v>
      </c>
      <c r="D129" s="54" t="s">
        <v>31</v>
      </c>
      <c r="E129" s="54">
        <v>1</v>
      </c>
      <c r="F129" s="54"/>
      <c r="G129" s="55">
        <f t="shared" si="1"/>
        <v>25</v>
      </c>
    </row>
    <row r="130" spans="1:7" ht="45" x14ac:dyDescent="0.25">
      <c r="A130" s="54"/>
      <c r="B130" s="54" t="s">
        <v>1268</v>
      </c>
      <c r="C130" s="54">
        <v>91</v>
      </c>
      <c r="D130" s="54" t="s">
        <v>31</v>
      </c>
      <c r="E130" s="54">
        <v>1</v>
      </c>
      <c r="F130" s="54"/>
      <c r="G130" s="55">
        <f t="shared" si="1"/>
        <v>91</v>
      </c>
    </row>
    <row r="131" spans="1:7" ht="30" x14ac:dyDescent="0.25">
      <c r="A131" s="54" t="s">
        <v>1269</v>
      </c>
      <c r="B131" s="54" t="s">
        <v>1270</v>
      </c>
      <c r="C131" s="54">
        <v>588</v>
      </c>
      <c r="D131" s="54" t="s">
        <v>31</v>
      </c>
      <c r="E131" s="54">
        <v>1</v>
      </c>
      <c r="F131" s="54">
        <v>666</v>
      </c>
      <c r="G131" s="55">
        <f t="shared" si="1"/>
        <v>588</v>
      </c>
    </row>
    <row r="132" spans="1:7" ht="30" x14ac:dyDescent="0.25">
      <c r="A132" s="54" t="s">
        <v>1271</v>
      </c>
      <c r="B132" s="54" t="s">
        <v>1272</v>
      </c>
      <c r="C132" s="54">
        <v>300</v>
      </c>
      <c r="D132" s="54" t="s">
        <v>31</v>
      </c>
      <c r="E132" s="54">
        <v>1</v>
      </c>
      <c r="F132" s="54">
        <v>362</v>
      </c>
      <c r="G132" s="55">
        <f t="shared" si="1"/>
        <v>300</v>
      </c>
    </row>
    <row r="133" spans="1:7" ht="60" x14ac:dyDescent="0.25">
      <c r="A133" s="56" t="s">
        <v>1273</v>
      </c>
      <c r="B133" s="56" t="s">
        <v>1274</v>
      </c>
      <c r="C133" s="56">
        <v>50</v>
      </c>
      <c r="D133" s="56" t="s">
        <v>1275</v>
      </c>
      <c r="E133" s="56">
        <v>371.7</v>
      </c>
      <c r="F133" s="56">
        <v>18585</v>
      </c>
      <c r="G133" s="55">
        <f t="shared" si="1"/>
        <v>18585</v>
      </c>
    </row>
    <row r="134" spans="1:7" ht="60" x14ac:dyDescent="0.25">
      <c r="A134" s="56" t="s">
        <v>1276</v>
      </c>
      <c r="B134" s="56" t="s">
        <v>1277</v>
      </c>
      <c r="C134" s="56">
        <v>55</v>
      </c>
      <c r="D134" s="56" t="s">
        <v>1275</v>
      </c>
      <c r="E134" s="56">
        <v>371.7</v>
      </c>
      <c r="F134" s="56">
        <v>20443.5</v>
      </c>
      <c r="G134" s="55">
        <f t="shared" si="1"/>
        <v>20443.5</v>
      </c>
    </row>
    <row r="135" spans="1:7" ht="60" x14ac:dyDescent="0.25">
      <c r="A135" s="56" t="s">
        <v>1278</v>
      </c>
      <c r="B135" s="56" t="s">
        <v>1279</v>
      </c>
      <c r="C135" s="56">
        <v>50</v>
      </c>
      <c r="D135" s="56" t="s">
        <v>1275</v>
      </c>
      <c r="E135" s="56">
        <v>371.7</v>
      </c>
      <c r="F135" s="56">
        <v>18585</v>
      </c>
      <c r="G135" s="55">
        <f t="shared" si="1"/>
        <v>18585</v>
      </c>
    </row>
    <row r="136" spans="1:7" ht="60" x14ac:dyDescent="0.25">
      <c r="A136" s="56" t="s">
        <v>1280</v>
      </c>
      <c r="B136" s="56" t="s">
        <v>1281</v>
      </c>
      <c r="C136" s="56">
        <v>50</v>
      </c>
      <c r="D136" s="56" t="s">
        <v>1275</v>
      </c>
      <c r="E136" s="56">
        <v>371.7</v>
      </c>
      <c r="F136" s="56">
        <v>18585</v>
      </c>
      <c r="G136" s="55">
        <f t="shared" ref="G136:G140" si="2">C136*E136</f>
        <v>18585</v>
      </c>
    </row>
    <row r="137" spans="1:7" ht="60" x14ac:dyDescent="0.25">
      <c r="A137" s="56" t="s">
        <v>1282</v>
      </c>
      <c r="B137" s="56" t="s">
        <v>1283</v>
      </c>
      <c r="C137" s="56">
        <v>50</v>
      </c>
      <c r="D137" s="56" t="s">
        <v>1275</v>
      </c>
      <c r="E137" s="56">
        <v>371.7</v>
      </c>
      <c r="F137" s="56">
        <v>18585</v>
      </c>
      <c r="G137" s="55">
        <f t="shared" si="2"/>
        <v>18585</v>
      </c>
    </row>
    <row r="138" spans="1:7" ht="60" x14ac:dyDescent="0.25">
      <c r="A138" s="56" t="s">
        <v>1284</v>
      </c>
      <c r="B138" s="56" t="s">
        <v>1285</v>
      </c>
      <c r="C138" s="56">
        <v>50</v>
      </c>
      <c r="D138" s="56" t="s">
        <v>1275</v>
      </c>
      <c r="E138" s="56">
        <v>371.7</v>
      </c>
      <c r="F138" s="56">
        <v>18585</v>
      </c>
      <c r="G138" s="55">
        <f t="shared" si="2"/>
        <v>18585</v>
      </c>
    </row>
    <row r="139" spans="1:7" ht="60" x14ac:dyDescent="0.25">
      <c r="A139" s="56" t="s">
        <v>1286</v>
      </c>
      <c r="B139" s="56" t="s">
        <v>1287</v>
      </c>
      <c r="C139" s="56">
        <v>50</v>
      </c>
      <c r="D139" s="56" t="s">
        <v>1275</v>
      </c>
      <c r="E139" s="56">
        <v>371.7</v>
      </c>
      <c r="F139" s="56">
        <v>18585</v>
      </c>
      <c r="G139" s="55">
        <f t="shared" si="2"/>
        <v>18585</v>
      </c>
    </row>
    <row r="140" spans="1:7" ht="60" x14ac:dyDescent="0.25">
      <c r="A140" s="56" t="s">
        <v>1288</v>
      </c>
      <c r="B140" s="56" t="s">
        <v>1289</v>
      </c>
      <c r="C140" s="56">
        <v>75</v>
      </c>
      <c r="D140" s="56" t="s">
        <v>31</v>
      </c>
      <c r="E140" s="56">
        <v>405.92</v>
      </c>
      <c r="F140" s="56">
        <v>30444</v>
      </c>
      <c r="G140" s="55">
        <f t="shared" si="2"/>
        <v>30444</v>
      </c>
    </row>
    <row r="141" spans="1:7" x14ac:dyDescent="0.25">
      <c r="A141" s="57"/>
      <c r="B141" s="57"/>
      <c r="C141" s="57"/>
      <c r="D141" s="57"/>
      <c r="E141" s="57"/>
      <c r="F141" s="57"/>
      <c r="G141" s="58">
        <f>SUM(G8:G140)</f>
        <v>2019445.5636</v>
      </c>
    </row>
    <row r="146" spans="1:7" x14ac:dyDescent="0.25">
      <c r="A146" s="2"/>
      <c r="B146" s="2"/>
      <c r="C146" s="2"/>
      <c r="D146" s="2"/>
      <c r="E146" s="2"/>
      <c r="F146" s="2"/>
    </row>
    <row r="147" spans="1:7" ht="15.75" x14ac:dyDescent="0.25">
      <c r="A147" s="17" t="s">
        <v>20</v>
      </c>
      <c r="B147" s="17"/>
      <c r="C147" s="17"/>
      <c r="D147" s="17"/>
      <c r="E147" s="17"/>
      <c r="F147" s="17"/>
      <c r="G147" s="17"/>
    </row>
    <row r="148" spans="1:7" ht="15.75" x14ac:dyDescent="0.25">
      <c r="A148" s="17" t="s">
        <v>1</v>
      </c>
      <c r="B148" s="17"/>
      <c r="C148" s="17"/>
      <c r="D148" s="17"/>
      <c r="E148" s="17"/>
      <c r="F148" s="17"/>
      <c r="G148" s="17"/>
    </row>
    <row r="149" spans="1:7" ht="15.75" x14ac:dyDescent="0.25">
      <c r="A149" s="17" t="s">
        <v>21</v>
      </c>
      <c r="B149" s="17"/>
      <c r="C149" s="17"/>
      <c r="D149" s="17"/>
      <c r="E149" s="17"/>
      <c r="F149" s="17"/>
      <c r="G149" s="17"/>
    </row>
    <row r="150" spans="1:7" ht="18.75" x14ac:dyDescent="0.3">
      <c r="A150" s="36" t="s">
        <v>2024</v>
      </c>
      <c r="B150" s="36"/>
      <c r="C150" s="36"/>
      <c r="D150" s="36"/>
      <c r="E150" s="36"/>
      <c r="F150" s="36"/>
      <c r="G150" s="36"/>
    </row>
    <row r="151" spans="1:7" ht="18.75" x14ac:dyDescent="0.3">
      <c r="A151" s="53" t="s">
        <v>1032</v>
      </c>
      <c r="B151" s="53"/>
      <c r="C151" s="53"/>
      <c r="D151" s="53"/>
      <c r="E151" s="53"/>
      <c r="F151" s="53"/>
      <c r="G151" s="53"/>
    </row>
    <row r="152" spans="1:7" ht="30" x14ac:dyDescent="0.25">
      <c r="A152" s="26" t="s">
        <v>24</v>
      </c>
      <c r="B152" s="26" t="s">
        <v>25</v>
      </c>
      <c r="C152" s="27" t="s">
        <v>2196</v>
      </c>
      <c r="D152" s="26" t="s">
        <v>27</v>
      </c>
      <c r="E152" s="26" t="s">
        <v>28</v>
      </c>
      <c r="F152" s="26" t="s">
        <v>8</v>
      </c>
      <c r="G152" s="69" t="s">
        <v>1034</v>
      </c>
    </row>
    <row r="153" spans="1:7" ht="90" x14ac:dyDescent="0.25">
      <c r="A153" s="54" t="s">
        <v>1035</v>
      </c>
      <c r="B153" s="54" t="s">
        <v>1036</v>
      </c>
      <c r="C153" s="70">
        <v>98</v>
      </c>
      <c r="D153" s="54" t="s">
        <v>31</v>
      </c>
      <c r="E153" s="54">
        <v>2000</v>
      </c>
      <c r="F153" s="54">
        <v>198000</v>
      </c>
      <c r="G153" s="71">
        <f>C153*E153</f>
        <v>196000</v>
      </c>
    </row>
    <row r="154" spans="1:7" ht="60" x14ac:dyDescent="0.25">
      <c r="A154" s="72" t="s">
        <v>2197</v>
      </c>
      <c r="B154" s="72" t="s">
        <v>2198</v>
      </c>
      <c r="C154" s="70">
        <v>10</v>
      </c>
      <c r="D154" s="54" t="s">
        <v>31</v>
      </c>
      <c r="E154" s="72">
        <v>4484</v>
      </c>
      <c r="F154" s="72"/>
      <c r="G154" s="71">
        <f t="shared" ref="G154:G217" si="3">C154*E154</f>
        <v>44840</v>
      </c>
    </row>
    <row r="155" spans="1:7" ht="60" x14ac:dyDescent="0.25">
      <c r="A155" s="72" t="s">
        <v>2199</v>
      </c>
      <c r="B155" s="72" t="s">
        <v>2200</v>
      </c>
      <c r="C155" s="70">
        <v>15</v>
      </c>
      <c r="D155" s="54" t="s">
        <v>31</v>
      </c>
      <c r="E155" s="72">
        <v>5428</v>
      </c>
      <c r="F155" s="72"/>
      <c r="G155" s="71">
        <f t="shared" si="3"/>
        <v>81420</v>
      </c>
    </row>
    <row r="156" spans="1:7" ht="45" x14ac:dyDescent="0.25">
      <c r="A156" s="72" t="s">
        <v>1035</v>
      </c>
      <c r="B156" s="72" t="s">
        <v>2201</v>
      </c>
      <c r="C156" s="70">
        <v>13</v>
      </c>
      <c r="D156" s="54" t="s">
        <v>31</v>
      </c>
      <c r="E156" s="72">
        <v>2242</v>
      </c>
      <c r="F156" s="72"/>
      <c r="G156" s="71">
        <f t="shared" si="3"/>
        <v>29146</v>
      </c>
    </row>
    <row r="157" spans="1:7" ht="60" x14ac:dyDescent="0.25">
      <c r="A157" s="54" t="s">
        <v>1037</v>
      </c>
      <c r="B157" s="54" t="s">
        <v>1038</v>
      </c>
      <c r="C157" s="70">
        <v>1620</v>
      </c>
      <c r="D157" s="54" t="s">
        <v>31</v>
      </c>
      <c r="E157" s="54">
        <v>116.82</v>
      </c>
      <c r="F157" s="54"/>
      <c r="G157" s="71">
        <f t="shared" si="3"/>
        <v>189248.4</v>
      </c>
    </row>
    <row r="158" spans="1:7" ht="30" x14ac:dyDescent="0.25">
      <c r="A158" s="54" t="s">
        <v>1039</v>
      </c>
      <c r="B158" s="54" t="s">
        <v>1040</v>
      </c>
      <c r="C158" s="70">
        <v>296</v>
      </c>
      <c r="D158" s="54" t="s">
        <v>31</v>
      </c>
      <c r="E158" s="54">
        <v>116.82</v>
      </c>
      <c r="F158" s="54"/>
      <c r="G158" s="71">
        <f t="shared" si="3"/>
        <v>34578.720000000001</v>
      </c>
    </row>
    <row r="159" spans="1:7" ht="45" x14ac:dyDescent="0.25">
      <c r="A159" s="54"/>
      <c r="B159" s="54" t="s">
        <v>1041</v>
      </c>
      <c r="C159" s="70">
        <v>121</v>
      </c>
      <c r="D159" s="54" t="s">
        <v>31</v>
      </c>
      <c r="E159" s="54">
        <v>1</v>
      </c>
      <c r="F159" s="54"/>
      <c r="G159" s="71">
        <f t="shared" si="3"/>
        <v>121</v>
      </c>
    </row>
    <row r="160" spans="1:7" ht="30" x14ac:dyDescent="0.25">
      <c r="A160" s="54" t="s">
        <v>1042</v>
      </c>
      <c r="B160" s="54" t="s">
        <v>1043</v>
      </c>
      <c r="C160" s="70">
        <v>14</v>
      </c>
      <c r="D160" s="54" t="s">
        <v>31</v>
      </c>
      <c r="E160" s="54">
        <v>162.84</v>
      </c>
      <c r="F160" s="54">
        <v>40</v>
      </c>
      <c r="G160" s="71">
        <f t="shared" si="3"/>
        <v>2279.7600000000002</v>
      </c>
    </row>
    <row r="161" spans="1:7" ht="75" x14ac:dyDescent="0.25">
      <c r="A161" s="54" t="s">
        <v>1044</v>
      </c>
      <c r="B161" s="54" t="s">
        <v>1045</v>
      </c>
      <c r="C161" s="70">
        <v>3437</v>
      </c>
      <c r="D161" s="54" t="s">
        <v>31</v>
      </c>
      <c r="E161" s="54">
        <v>1</v>
      </c>
      <c r="F161" s="54">
        <v>3959</v>
      </c>
      <c r="G161" s="71">
        <f t="shared" si="3"/>
        <v>3437</v>
      </c>
    </row>
    <row r="162" spans="1:7" ht="60" x14ac:dyDescent="0.25">
      <c r="A162" s="54" t="s">
        <v>1046</v>
      </c>
      <c r="B162" s="54" t="s">
        <v>1047</v>
      </c>
      <c r="C162" s="54">
        <v>43</v>
      </c>
      <c r="D162" s="54" t="s">
        <v>31</v>
      </c>
      <c r="E162" s="54">
        <v>1</v>
      </c>
      <c r="F162" s="54">
        <v>100</v>
      </c>
      <c r="G162" s="71">
        <f t="shared" si="3"/>
        <v>43</v>
      </c>
    </row>
    <row r="163" spans="1:7" ht="45" x14ac:dyDescent="0.25">
      <c r="A163" s="54" t="s">
        <v>1048</v>
      </c>
      <c r="B163" s="54" t="s">
        <v>1049</v>
      </c>
      <c r="C163" s="54">
        <v>3</v>
      </c>
      <c r="D163" s="54" t="s">
        <v>31</v>
      </c>
      <c r="E163" s="54">
        <v>1</v>
      </c>
      <c r="F163" s="54">
        <v>26</v>
      </c>
      <c r="G163" s="71">
        <f t="shared" si="3"/>
        <v>3</v>
      </c>
    </row>
    <row r="164" spans="1:7" ht="45" x14ac:dyDescent="0.25">
      <c r="A164" s="54" t="s">
        <v>1050</v>
      </c>
      <c r="B164" s="54" t="s">
        <v>1051</v>
      </c>
      <c r="C164" s="54">
        <v>1</v>
      </c>
      <c r="D164" s="54" t="s">
        <v>31</v>
      </c>
      <c r="E164" s="54">
        <v>1</v>
      </c>
      <c r="F164" s="54">
        <v>25</v>
      </c>
      <c r="G164" s="71">
        <f t="shared" si="3"/>
        <v>1</v>
      </c>
    </row>
    <row r="165" spans="1:7" ht="45" x14ac:dyDescent="0.25">
      <c r="A165" s="54" t="s">
        <v>1052</v>
      </c>
      <c r="B165" s="54" t="s">
        <v>1053</v>
      </c>
      <c r="C165" s="54">
        <v>31</v>
      </c>
      <c r="D165" s="54" t="s">
        <v>31</v>
      </c>
      <c r="E165" s="54">
        <v>1</v>
      </c>
      <c r="F165" s="54">
        <v>29</v>
      </c>
      <c r="G165" s="71">
        <f t="shared" si="3"/>
        <v>31</v>
      </c>
    </row>
    <row r="166" spans="1:7" ht="45" x14ac:dyDescent="0.25">
      <c r="A166" s="54" t="s">
        <v>1054</v>
      </c>
      <c r="B166" s="54" t="s">
        <v>1055</v>
      </c>
      <c r="C166" s="54">
        <v>26</v>
      </c>
      <c r="D166" s="54" t="s">
        <v>31</v>
      </c>
      <c r="E166" s="54">
        <v>1</v>
      </c>
      <c r="F166" s="54">
        <v>217</v>
      </c>
      <c r="G166" s="71">
        <f t="shared" si="3"/>
        <v>26</v>
      </c>
    </row>
    <row r="167" spans="1:7" ht="75" x14ac:dyDescent="0.25">
      <c r="A167" s="54" t="s">
        <v>1056</v>
      </c>
      <c r="B167" s="54" t="s">
        <v>1057</v>
      </c>
      <c r="C167" s="54">
        <v>91</v>
      </c>
      <c r="D167" s="54" t="s">
        <v>31</v>
      </c>
      <c r="E167" s="54">
        <v>1</v>
      </c>
      <c r="F167" s="54">
        <v>91</v>
      </c>
      <c r="G167" s="71">
        <f t="shared" si="3"/>
        <v>91</v>
      </c>
    </row>
    <row r="168" spans="1:7" ht="90" x14ac:dyDescent="0.25">
      <c r="A168" s="54" t="s">
        <v>1058</v>
      </c>
      <c r="B168" s="54" t="s">
        <v>1059</v>
      </c>
      <c r="C168" s="54">
        <v>3</v>
      </c>
      <c r="D168" s="54" t="s">
        <v>31</v>
      </c>
      <c r="E168" s="54">
        <v>1</v>
      </c>
      <c r="F168" s="54">
        <v>3</v>
      </c>
      <c r="G168" s="71">
        <f t="shared" si="3"/>
        <v>3</v>
      </c>
    </row>
    <row r="169" spans="1:7" ht="45" x14ac:dyDescent="0.25">
      <c r="A169" s="54"/>
      <c r="B169" s="54" t="s">
        <v>1060</v>
      </c>
      <c r="C169" s="54">
        <v>17</v>
      </c>
      <c r="D169" s="54" t="s">
        <v>31</v>
      </c>
      <c r="E169" s="54">
        <v>1</v>
      </c>
      <c r="F169" s="54"/>
      <c r="G169" s="71">
        <f t="shared" si="3"/>
        <v>17</v>
      </c>
    </row>
    <row r="170" spans="1:7" ht="90" x14ac:dyDescent="0.25">
      <c r="A170" s="54" t="s">
        <v>1061</v>
      </c>
      <c r="B170" s="54" t="s">
        <v>1062</v>
      </c>
      <c r="C170" s="54">
        <v>270</v>
      </c>
      <c r="D170" s="54" t="s">
        <v>31</v>
      </c>
      <c r="E170" s="54">
        <v>187.97</v>
      </c>
      <c r="F170" s="54"/>
      <c r="G170" s="71">
        <f t="shared" si="3"/>
        <v>50751.9</v>
      </c>
    </row>
    <row r="171" spans="1:7" ht="90" x14ac:dyDescent="0.25">
      <c r="A171" s="54" t="s">
        <v>1063</v>
      </c>
      <c r="B171" s="54" t="s">
        <v>1064</v>
      </c>
      <c r="C171" s="70">
        <v>681</v>
      </c>
      <c r="D171" s="54" t="s">
        <v>31</v>
      </c>
      <c r="E171" s="54">
        <v>187.97</v>
      </c>
      <c r="F171" s="54"/>
      <c r="G171" s="71">
        <f t="shared" si="3"/>
        <v>128007.56999999999</v>
      </c>
    </row>
    <row r="172" spans="1:7" ht="30" x14ac:dyDescent="0.25">
      <c r="A172" s="54"/>
      <c r="B172" s="54" t="s">
        <v>1065</v>
      </c>
      <c r="C172" s="54">
        <v>24</v>
      </c>
      <c r="D172" s="54" t="s">
        <v>31</v>
      </c>
      <c r="E172" s="54">
        <v>1</v>
      </c>
      <c r="F172" s="54"/>
      <c r="G172" s="71">
        <f t="shared" si="3"/>
        <v>24</v>
      </c>
    </row>
    <row r="173" spans="1:7" ht="60" x14ac:dyDescent="0.25">
      <c r="A173" s="54" t="s">
        <v>1066</v>
      </c>
      <c r="B173" s="54" t="s">
        <v>1067</v>
      </c>
      <c r="C173" s="54">
        <v>200</v>
      </c>
      <c r="D173" s="54" t="s">
        <v>31</v>
      </c>
      <c r="E173" s="54">
        <v>76.7</v>
      </c>
      <c r="F173" s="54">
        <v>76700</v>
      </c>
      <c r="G173" s="71">
        <f t="shared" si="3"/>
        <v>15340</v>
      </c>
    </row>
    <row r="174" spans="1:7" ht="45" x14ac:dyDescent="0.25">
      <c r="A174" s="54" t="s">
        <v>1068</v>
      </c>
      <c r="B174" s="54" t="s">
        <v>1069</v>
      </c>
      <c r="C174" s="54">
        <v>1200</v>
      </c>
      <c r="D174" s="54" t="s">
        <v>31</v>
      </c>
      <c r="E174" s="54">
        <v>1</v>
      </c>
      <c r="F174" s="54">
        <v>1200</v>
      </c>
      <c r="G174" s="71">
        <f t="shared" si="3"/>
        <v>1200</v>
      </c>
    </row>
    <row r="175" spans="1:7" ht="30" x14ac:dyDescent="0.25">
      <c r="A175" s="54" t="s">
        <v>1070</v>
      </c>
      <c r="B175" s="54" t="s">
        <v>1071</v>
      </c>
      <c r="C175" s="54">
        <v>49</v>
      </c>
      <c r="D175" s="54" t="s">
        <v>31</v>
      </c>
      <c r="E175" s="54">
        <v>1</v>
      </c>
      <c r="F175" s="54">
        <v>49</v>
      </c>
      <c r="G175" s="71">
        <f t="shared" si="3"/>
        <v>49</v>
      </c>
    </row>
    <row r="176" spans="1:7" ht="45" x14ac:dyDescent="0.25">
      <c r="A176" s="54" t="s">
        <v>1072</v>
      </c>
      <c r="B176" s="54" t="s">
        <v>1073</v>
      </c>
      <c r="C176" s="54">
        <v>5</v>
      </c>
      <c r="D176" s="54" t="s">
        <v>31</v>
      </c>
      <c r="E176" s="54">
        <v>1</v>
      </c>
      <c r="F176" s="54">
        <v>5</v>
      </c>
      <c r="G176" s="71">
        <f t="shared" si="3"/>
        <v>5</v>
      </c>
    </row>
    <row r="177" spans="1:7" ht="45" x14ac:dyDescent="0.25">
      <c r="A177" s="54" t="s">
        <v>1074</v>
      </c>
      <c r="B177" s="54" t="s">
        <v>1075</v>
      </c>
      <c r="C177" s="54">
        <v>53</v>
      </c>
      <c r="D177" s="54" t="s">
        <v>31</v>
      </c>
      <c r="E177" s="54">
        <v>1</v>
      </c>
      <c r="F177" s="54"/>
      <c r="G177" s="71">
        <f t="shared" si="3"/>
        <v>53</v>
      </c>
    </row>
    <row r="178" spans="1:7" ht="45" x14ac:dyDescent="0.25">
      <c r="A178" s="54" t="s">
        <v>1076</v>
      </c>
      <c r="B178" s="54" t="s">
        <v>1077</v>
      </c>
      <c r="C178" s="54">
        <v>1</v>
      </c>
      <c r="D178" s="54" t="s">
        <v>31</v>
      </c>
      <c r="E178" s="54">
        <v>1</v>
      </c>
      <c r="F178" s="54">
        <v>1</v>
      </c>
      <c r="G178" s="71">
        <f t="shared" si="3"/>
        <v>1</v>
      </c>
    </row>
    <row r="179" spans="1:7" ht="45" x14ac:dyDescent="0.25">
      <c r="A179" s="54" t="s">
        <v>1078</v>
      </c>
      <c r="B179" s="54" t="s">
        <v>1079</v>
      </c>
      <c r="C179" s="70">
        <v>10</v>
      </c>
      <c r="D179" s="54" t="s">
        <v>31</v>
      </c>
      <c r="E179" s="54">
        <v>1</v>
      </c>
      <c r="F179" s="54">
        <v>165</v>
      </c>
      <c r="G179" s="71">
        <f t="shared" si="3"/>
        <v>10</v>
      </c>
    </row>
    <row r="180" spans="1:7" ht="60" x14ac:dyDescent="0.25">
      <c r="A180" s="54" t="s">
        <v>1080</v>
      </c>
      <c r="B180" s="54" t="s">
        <v>1081</v>
      </c>
      <c r="C180" s="54">
        <v>129</v>
      </c>
      <c r="D180" s="54" t="s">
        <v>31</v>
      </c>
      <c r="E180" s="54">
        <v>1</v>
      </c>
      <c r="F180" s="54">
        <v>129</v>
      </c>
      <c r="G180" s="71">
        <f t="shared" si="3"/>
        <v>129</v>
      </c>
    </row>
    <row r="181" spans="1:7" ht="60" x14ac:dyDescent="0.25">
      <c r="A181" s="54" t="s">
        <v>1082</v>
      </c>
      <c r="B181" s="54" t="s">
        <v>1083</v>
      </c>
      <c r="C181" s="54">
        <v>64</v>
      </c>
      <c r="D181" s="54" t="s">
        <v>31</v>
      </c>
      <c r="E181" s="54">
        <v>1</v>
      </c>
      <c r="F181" s="54">
        <v>64</v>
      </c>
      <c r="G181" s="71">
        <f t="shared" si="3"/>
        <v>64</v>
      </c>
    </row>
    <row r="182" spans="1:7" ht="30" x14ac:dyDescent="0.25">
      <c r="A182" s="73" t="s">
        <v>1084</v>
      </c>
      <c r="B182" s="54" t="s">
        <v>1085</v>
      </c>
      <c r="C182" s="54">
        <v>50</v>
      </c>
      <c r="D182" s="54" t="s">
        <v>31</v>
      </c>
      <c r="E182" s="54">
        <v>1</v>
      </c>
      <c r="F182" s="54"/>
      <c r="G182" s="71">
        <f t="shared" si="3"/>
        <v>50</v>
      </c>
    </row>
    <row r="183" spans="1:7" ht="45" x14ac:dyDescent="0.25">
      <c r="A183" s="54" t="s">
        <v>1086</v>
      </c>
      <c r="B183" s="54" t="s">
        <v>1087</v>
      </c>
      <c r="C183" s="54">
        <v>48</v>
      </c>
      <c r="D183" s="54" t="s">
        <v>1088</v>
      </c>
      <c r="E183" s="54">
        <v>1</v>
      </c>
      <c r="F183" s="54"/>
      <c r="G183" s="71">
        <f t="shared" si="3"/>
        <v>48</v>
      </c>
    </row>
    <row r="184" spans="1:7" ht="30" x14ac:dyDescent="0.25">
      <c r="A184" s="54" t="s">
        <v>1089</v>
      </c>
      <c r="B184" s="54" t="s">
        <v>1090</v>
      </c>
      <c r="C184" s="54">
        <v>48</v>
      </c>
      <c r="D184" s="54" t="s">
        <v>31</v>
      </c>
      <c r="E184" s="54">
        <v>1</v>
      </c>
      <c r="F184" s="54"/>
      <c r="G184" s="71">
        <f t="shared" si="3"/>
        <v>48</v>
      </c>
    </row>
    <row r="185" spans="1:7" ht="45" x14ac:dyDescent="0.25">
      <c r="A185" s="54" t="s">
        <v>1091</v>
      </c>
      <c r="B185" s="54" t="s">
        <v>1092</v>
      </c>
      <c r="C185" s="54">
        <v>260</v>
      </c>
      <c r="D185" s="54" t="s">
        <v>31</v>
      </c>
      <c r="E185" s="54">
        <v>543.03</v>
      </c>
      <c r="F185" s="54"/>
      <c r="G185" s="71">
        <f t="shared" si="3"/>
        <v>141187.79999999999</v>
      </c>
    </row>
    <row r="186" spans="1:7" ht="30" x14ac:dyDescent="0.25">
      <c r="A186" s="54" t="s">
        <v>1093</v>
      </c>
      <c r="B186" s="54" t="s">
        <v>1094</v>
      </c>
      <c r="C186" s="54">
        <v>39</v>
      </c>
      <c r="D186" s="54" t="s">
        <v>31</v>
      </c>
      <c r="E186" s="54">
        <v>1</v>
      </c>
      <c r="F186" s="54">
        <v>51</v>
      </c>
      <c r="G186" s="71">
        <f t="shared" si="3"/>
        <v>39</v>
      </c>
    </row>
    <row r="187" spans="1:7" ht="30" x14ac:dyDescent="0.25">
      <c r="A187" s="54" t="s">
        <v>1095</v>
      </c>
      <c r="B187" s="54" t="s">
        <v>1096</v>
      </c>
      <c r="C187" s="54">
        <v>20</v>
      </c>
      <c r="D187" s="54" t="s">
        <v>31</v>
      </c>
      <c r="E187" s="54">
        <v>1</v>
      </c>
      <c r="F187" s="54">
        <v>20</v>
      </c>
      <c r="G187" s="71">
        <f t="shared" si="3"/>
        <v>20</v>
      </c>
    </row>
    <row r="188" spans="1:7" ht="30" x14ac:dyDescent="0.25">
      <c r="A188" s="54" t="s">
        <v>1097</v>
      </c>
      <c r="B188" s="54" t="s">
        <v>1098</v>
      </c>
      <c r="C188" s="54">
        <v>38</v>
      </c>
      <c r="D188" s="54" t="s">
        <v>31</v>
      </c>
      <c r="E188" s="54">
        <v>1</v>
      </c>
      <c r="F188" s="54">
        <v>78</v>
      </c>
      <c r="G188" s="71">
        <f t="shared" si="3"/>
        <v>38</v>
      </c>
    </row>
    <row r="189" spans="1:7" ht="30" x14ac:dyDescent="0.25">
      <c r="A189" s="54" t="s">
        <v>1099</v>
      </c>
      <c r="B189" s="54" t="s">
        <v>1100</v>
      </c>
      <c r="C189" s="54">
        <v>3</v>
      </c>
      <c r="D189" s="54" t="s">
        <v>31</v>
      </c>
      <c r="E189" s="54">
        <v>1</v>
      </c>
      <c r="F189" s="54"/>
      <c r="G189" s="71">
        <f t="shared" si="3"/>
        <v>3</v>
      </c>
    </row>
    <row r="190" spans="1:7" ht="45" x14ac:dyDescent="0.25">
      <c r="A190" s="54" t="s">
        <v>1101</v>
      </c>
      <c r="B190" s="54" t="s">
        <v>1102</v>
      </c>
      <c r="C190" s="54">
        <v>236</v>
      </c>
      <c r="D190" s="54" t="s">
        <v>31</v>
      </c>
      <c r="E190" s="54">
        <v>1</v>
      </c>
      <c r="F190" s="54">
        <v>233</v>
      </c>
      <c r="G190" s="71">
        <f t="shared" si="3"/>
        <v>236</v>
      </c>
    </row>
    <row r="191" spans="1:7" ht="45" x14ac:dyDescent="0.25">
      <c r="A191" s="54" t="s">
        <v>1103</v>
      </c>
      <c r="B191" s="54" t="s">
        <v>1104</v>
      </c>
      <c r="C191" s="54">
        <v>12</v>
      </c>
      <c r="D191" s="54" t="s">
        <v>31</v>
      </c>
      <c r="E191" s="54">
        <v>1</v>
      </c>
      <c r="F191" s="54">
        <v>6</v>
      </c>
      <c r="G191" s="71">
        <f t="shared" si="3"/>
        <v>12</v>
      </c>
    </row>
    <row r="192" spans="1:7" ht="45" x14ac:dyDescent="0.25">
      <c r="A192" s="54" t="s">
        <v>1105</v>
      </c>
      <c r="B192" s="54" t="s">
        <v>1106</v>
      </c>
      <c r="C192" s="54">
        <v>80</v>
      </c>
      <c r="D192" s="54" t="s">
        <v>31</v>
      </c>
      <c r="E192" s="54">
        <v>1</v>
      </c>
      <c r="F192" s="54">
        <v>186</v>
      </c>
      <c r="G192" s="71">
        <f t="shared" si="3"/>
        <v>80</v>
      </c>
    </row>
    <row r="193" spans="1:7" ht="45" x14ac:dyDescent="0.25">
      <c r="A193" s="54" t="s">
        <v>1107</v>
      </c>
      <c r="B193" s="54" t="s">
        <v>1108</v>
      </c>
      <c r="C193" s="54">
        <v>383</v>
      </c>
      <c r="D193" s="54" t="s">
        <v>31</v>
      </c>
      <c r="E193" s="54">
        <v>1</v>
      </c>
      <c r="F193" s="54">
        <v>301</v>
      </c>
      <c r="G193" s="71">
        <f t="shared" si="3"/>
        <v>383</v>
      </c>
    </row>
    <row r="194" spans="1:7" ht="45" x14ac:dyDescent="0.25">
      <c r="A194" s="54" t="s">
        <v>1109</v>
      </c>
      <c r="B194" s="54" t="s">
        <v>1110</v>
      </c>
      <c r="C194" s="54">
        <v>107</v>
      </c>
      <c r="D194" s="54" t="s">
        <v>31</v>
      </c>
      <c r="E194" s="54">
        <v>1</v>
      </c>
      <c r="F194" s="54">
        <v>268</v>
      </c>
      <c r="G194" s="71">
        <f t="shared" si="3"/>
        <v>107</v>
      </c>
    </row>
    <row r="195" spans="1:7" ht="45" x14ac:dyDescent="0.25">
      <c r="A195" s="54" t="s">
        <v>1111</v>
      </c>
      <c r="B195" s="54" t="s">
        <v>1112</v>
      </c>
      <c r="C195" s="54">
        <v>378</v>
      </c>
      <c r="D195" s="54" t="s">
        <v>31</v>
      </c>
      <c r="E195" s="54">
        <v>1</v>
      </c>
      <c r="F195" s="54">
        <v>738</v>
      </c>
      <c r="G195" s="71">
        <f t="shared" si="3"/>
        <v>378</v>
      </c>
    </row>
    <row r="196" spans="1:7" ht="75" x14ac:dyDescent="0.25">
      <c r="A196" s="54"/>
      <c r="B196" s="54" t="s">
        <v>1113</v>
      </c>
      <c r="C196" s="54">
        <v>18</v>
      </c>
      <c r="D196" s="54" t="s">
        <v>31</v>
      </c>
      <c r="E196" s="54">
        <v>1</v>
      </c>
      <c r="F196" s="54"/>
      <c r="G196" s="71">
        <f t="shared" si="3"/>
        <v>18</v>
      </c>
    </row>
    <row r="197" spans="1:7" ht="30" x14ac:dyDescent="0.25">
      <c r="A197" s="54"/>
      <c r="B197" s="54" t="s">
        <v>1114</v>
      </c>
      <c r="C197" s="54">
        <v>3</v>
      </c>
      <c r="D197" s="54" t="s">
        <v>1115</v>
      </c>
      <c r="E197" s="54">
        <v>1</v>
      </c>
      <c r="F197" s="54"/>
      <c r="G197" s="71">
        <f t="shared" si="3"/>
        <v>3</v>
      </c>
    </row>
    <row r="198" spans="1:7" ht="30" x14ac:dyDescent="0.25">
      <c r="A198" s="54" t="s">
        <v>261</v>
      </c>
      <c r="B198" s="54" t="s">
        <v>262</v>
      </c>
      <c r="C198" s="54">
        <v>225</v>
      </c>
      <c r="D198" s="54" t="s">
        <v>31</v>
      </c>
      <c r="E198" s="54">
        <v>225</v>
      </c>
      <c r="F198" s="54">
        <v>22950</v>
      </c>
      <c r="G198" s="71">
        <f t="shared" si="3"/>
        <v>50625</v>
      </c>
    </row>
    <row r="199" spans="1:7" ht="45" x14ac:dyDescent="0.25">
      <c r="A199" s="54" t="s">
        <v>1116</v>
      </c>
      <c r="B199" s="54" t="s">
        <v>1117</v>
      </c>
      <c r="C199" s="54">
        <v>18</v>
      </c>
      <c r="D199" s="54" t="s">
        <v>31</v>
      </c>
      <c r="E199" s="54">
        <v>1</v>
      </c>
      <c r="F199" s="54">
        <v>31</v>
      </c>
      <c r="G199" s="71">
        <f t="shared" si="3"/>
        <v>18</v>
      </c>
    </row>
    <row r="200" spans="1:7" ht="45" x14ac:dyDescent="0.25">
      <c r="A200" s="54" t="s">
        <v>1118</v>
      </c>
      <c r="B200" s="54" t="s">
        <v>1119</v>
      </c>
      <c r="C200" s="54">
        <v>3</v>
      </c>
      <c r="D200" s="54" t="s">
        <v>31</v>
      </c>
      <c r="E200" s="54">
        <v>1</v>
      </c>
      <c r="F200" s="54">
        <v>6</v>
      </c>
      <c r="G200" s="71">
        <f t="shared" si="3"/>
        <v>3</v>
      </c>
    </row>
    <row r="201" spans="1:7" ht="45" x14ac:dyDescent="0.25">
      <c r="A201" s="54" t="s">
        <v>1120</v>
      </c>
      <c r="B201" s="54" t="s">
        <v>1121</v>
      </c>
      <c r="C201" s="54">
        <v>2</v>
      </c>
      <c r="D201" s="54" t="s">
        <v>31</v>
      </c>
      <c r="E201" s="54">
        <v>1</v>
      </c>
      <c r="F201" s="54">
        <v>20</v>
      </c>
      <c r="G201" s="71">
        <f t="shared" si="3"/>
        <v>2</v>
      </c>
    </row>
    <row r="202" spans="1:7" ht="45" x14ac:dyDescent="0.25">
      <c r="A202" s="54" t="s">
        <v>1122</v>
      </c>
      <c r="B202" s="54" t="s">
        <v>1123</v>
      </c>
      <c r="C202" s="54">
        <v>146</v>
      </c>
      <c r="D202" s="54" t="s">
        <v>31</v>
      </c>
      <c r="E202" s="54">
        <v>1</v>
      </c>
      <c r="F202" s="54">
        <v>186</v>
      </c>
      <c r="G202" s="71">
        <f t="shared" si="3"/>
        <v>146</v>
      </c>
    </row>
    <row r="203" spans="1:7" ht="45" x14ac:dyDescent="0.25">
      <c r="A203" s="54" t="s">
        <v>1124</v>
      </c>
      <c r="B203" s="54" t="s">
        <v>1125</v>
      </c>
      <c r="C203" s="54">
        <v>24</v>
      </c>
      <c r="D203" s="54" t="s">
        <v>31</v>
      </c>
      <c r="E203" s="54">
        <v>1</v>
      </c>
      <c r="F203" s="54">
        <v>31</v>
      </c>
      <c r="G203" s="71">
        <f t="shared" si="3"/>
        <v>24</v>
      </c>
    </row>
    <row r="204" spans="1:7" ht="45" x14ac:dyDescent="0.25">
      <c r="A204" s="54" t="s">
        <v>1126</v>
      </c>
      <c r="B204" s="54" t="s">
        <v>1127</v>
      </c>
      <c r="C204" s="54">
        <v>6</v>
      </c>
      <c r="D204" s="54" t="s">
        <v>31</v>
      </c>
      <c r="E204" s="54">
        <v>1</v>
      </c>
      <c r="F204" s="54"/>
      <c r="G204" s="71">
        <f t="shared" si="3"/>
        <v>6</v>
      </c>
    </row>
    <row r="205" spans="1:7" ht="45" x14ac:dyDescent="0.25">
      <c r="A205" s="54" t="s">
        <v>1128</v>
      </c>
      <c r="B205" s="54" t="s">
        <v>1129</v>
      </c>
      <c r="C205" s="54">
        <v>1</v>
      </c>
      <c r="D205" s="54" t="s">
        <v>31</v>
      </c>
      <c r="E205" s="54">
        <v>1</v>
      </c>
      <c r="F205" s="54"/>
      <c r="G205" s="71">
        <f t="shared" si="3"/>
        <v>1</v>
      </c>
    </row>
    <row r="206" spans="1:7" ht="45" x14ac:dyDescent="0.25">
      <c r="A206" s="54" t="s">
        <v>1130</v>
      </c>
      <c r="B206" s="54" t="s">
        <v>1131</v>
      </c>
      <c r="C206" s="70">
        <v>3</v>
      </c>
      <c r="D206" s="54" t="s">
        <v>31</v>
      </c>
      <c r="E206" s="54">
        <v>1</v>
      </c>
      <c r="F206" s="54"/>
      <c r="G206" s="71">
        <f t="shared" si="3"/>
        <v>3</v>
      </c>
    </row>
    <row r="207" spans="1:7" ht="45" x14ac:dyDescent="0.25">
      <c r="A207" s="54" t="s">
        <v>1132</v>
      </c>
      <c r="B207" s="54" t="s">
        <v>1133</v>
      </c>
      <c r="C207" s="70">
        <v>25</v>
      </c>
      <c r="D207" s="54" t="s">
        <v>31</v>
      </c>
      <c r="E207" s="54">
        <v>1</v>
      </c>
      <c r="F207" s="54"/>
      <c r="G207" s="71">
        <f t="shared" si="3"/>
        <v>25</v>
      </c>
    </row>
    <row r="208" spans="1:7" ht="90" x14ac:dyDescent="0.25">
      <c r="A208" s="54" t="s">
        <v>1134</v>
      </c>
      <c r="B208" s="54" t="s">
        <v>1135</v>
      </c>
      <c r="C208" s="70">
        <v>520</v>
      </c>
      <c r="D208" s="54" t="s">
        <v>31</v>
      </c>
      <c r="E208" s="54">
        <v>800.63</v>
      </c>
      <c r="F208" s="54"/>
      <c r="G208" s="71">
        <f t="shared" si="3"/>
        <v>416327.6</v>
      </c>
    </row>
    <row r="209" spans="1:7" ht="45" x14ac:dyDescent="0.25">
      <c r="A209" s="54" t="s">
        <v>1136</v>
      </c>
      <c r="B209" s="54" t="s">
        <v>1137</v>
      </c>
      <c r="C209" s="54">
        <v>48</v>
      </c>
      <c r="D209" s="54" t="s">
        <v>31</v>
      </c>
      <c r="E209" s="54">
        <v>1</v>
      </c>
      <c r="F209" s="54">
        <v>81</v>
      </c>
      <c r="G209" s="71">
        <f t="shared" si="3"/>
        <v>48</v>
      </c>
    </row>
    <row r="210" spans="1:7" ht="45" x14ac:dyDescent="0.25">
      <c r="A210" s="54" t="s">
        <v>1138</v>
      </c>
      <c r="B210" s="54" t="s">
        <v>1139</v>
      </c>
      <c r="C210" s="54">
        <v>12</v>
      </c>
      <c r="D210" s="54" t="s">
        <v>31</v>
      </c>
      <c r="E210" s="54">
        <v>1</v>
      </c>
      <c r="F210" s="54">
        <v>72</v>
      </c>
      <c r="G210" s="71">
        <f t="shared" si="3"/>
        <v>12</v>
      </c>
    </row>
    <row r="211" spans="1:7" ht="45" x14ac:dyDescent="0.25">
      <c r="A211" s="54" t="s">
        <v>1140</v>
      </c>
      <c r="B211" s="54" t="s">
        <v>1141</v>
      </c>
      <c r="C211" s="54">
        <v>1</v>
      </c>
      <c r="D211" s="54" t="s">
        <v>31</v>
      </c>
      <c r="E211" s="54">
        <v>1</v>
      </c>
      <c r="F211" s="54">
        <v>4</v>
      </c>
      <c r="G211" s="71">
        <f t="shared" si="3"/>
        <v>1</v>
      </c>
    </row>
    <row r="212" spans="1:7" ht="45" x14ac:dyDescent="0.25">
      <c r="A212" s="54" t="s">
        <v>1142</v>
      </c>
      <c r="B212" s="54" t="s">
        <v>1143</v>
      </c>
      <c r="C212" s="54">
        <v>7</v>
      </c>
      <c r="D212" s="54" t="s">
        <v>31</v>
      </c>
      <c r="E212" s="54">
        <v>1</v>
      </c>
      <c r="F212" s="54">
        <v>17</v>
      </c>
      <c r="G212" s="71">
        <f t="shared" si="3"/>
        <v>7</v>
      </c>
    </row>
    <row r="213" spans="1:7" ht="45" x14ac:dyDescent="0.25">
      <c r="A213" s="54" t="s">
        <v>1144</v>
      </c>
      <c r="B213" s="54" t="s">
        <v>1145</v>
      </c>
      <c r="C213" s="54">
        <v>5</v>
      </c>
      <c r="D213" s="54" t="s">
        <v>31</v>
      </c>
      <c r="E213" s="54">
        <v>1</v>
      </c>
      <c r="F213" s="54">
        <v>7</v>
      </c>
      <c r="G213" s="71">
        <f t="shared" si="3"/>
        <v>5</v>
      </c>
    </row>
    <row r="214" spans="1:7" ht="45" x14ac:dyDescent="0.25">
      <c r="A214" s="54" t="s">
        <v>1146</v>
      </c>
      <c r="B214" s="54" t="s">
        <v>1147</v>
      </c>
      <c r="C214" s="54">
        <v>4</v>
      </c>
      <c r="D214" s="54" t="s">
        <v>31</v>
      </c>
      <c r="E214" s="54">
        <v>1</v>
      </c>
      <c r="F214" s="54">
        <v>30</v>
      </c>
      <c r="G214" s="71">
        <f t="shared" si="3"/>
        <v>4</v>
      </c>
    </row>
    <row r="215" spans="1:7" ht="45" x14ac:dyDescent="0.25">
      <c r="A215" s="54" t="s">
        <v>1148</v>
      </c>
      <c r="B215" s="54" t="s">
        <v>1149</v>
      </c>
      <c r="C215" s="54">
        <v>12</v>
      </c>
      <c r="D215" s="54" t="s">
        <v>31</v>
      </c>
      <c r="E215" s="54">
        <v>1</v>
      </c>
      <c r="F215" s="54">
        <v>15</v>
      </c>
      <c r="G215" s="71">
        <f t="shared" si="3"/>
        <v>12</v>
      </c>
    </row>
    <row r="216" spans="1:7" ht="45" x14ac:dyDescent="0.25">
      <c r="A216" s="54" t="s">
        <v>1150</v>
      </c>
      <c r="B216" s="54" t="s">
        <v>1151</v>
      </c>
      <c r="C216" s="54">
        <v>2</v>
      </c>
      <c r="D216" s="54" t="s">
        <v>31</v>
      </c>
      <c r="E216" s="54">
        <v>1</v>
      </c>
      <c r="F216" s="54">
        <v>13</v>
      </c>
      <c r="G216" s="71">
        <f t="shared" si="3"/>
        <v>2</v>
      </c>
    </row>
    <row r="217" spans="1:7" ht="45" x14ac:dyDescent="0.25">
      <c r="A217" s="54" t="s">
        <v>1152</v>
      </c>
      <c r="B217" s="54" t="s">
        <v>1153</v>
      </c>
      <c r="C217" s="54">
        <v>27</v>
      </c>
      <c r="D217" s="54" t="s">
        <v>31</v>
      </c>
      <c r="E217" s="54">
        <v>1</v>
      </c>
      <c r="F217" s="54">
        <v>52</v>
      </c>
      <c r="G217" s="71">
        <f t="shared" si="3"/>
        <v>27</v>
      </c>
    </row>
    <row r="218" spans="1:7" ht="45" x14ac:dyDescent="0.25">
      <c r="A218" s="54" t="s">
        <v>1154</v>
      </c>
      <c r="B218" s="54" t="s">
        <v>1155</v>
      </c>
      <c r="C218" s="54">
        <v>10</v>
      </c>
      <c r="D218" s="54" t="s">
        <v>31</v>
      </c>
      <c r="E218" s="54">
        <v>1</v>
      </c>
      <c r="F218" s="54">
        <v>22</v>
      </c>
      <c r="G218" s="71">
        <f t="shared" ref="G218:G281" si="4">C218*E218</f>
        <v>10</v>
      </c>
    </row>
    <row r="219" spans="1:7" ht="45" x14ac:dyDescent="0.25">
      <c r="A219" s="54" t="s">
        <v>1156</v>
      </c>
      <c r="B219" s="54" t="s">
        <v>1157</v>
      </c>
      <c r="C219" s="54">
        <v>9</v>
      </c>
      <c r="D219" s="54" t="s">
        <v>31</v>
      </c>
      <c r="E219" s="54">
        <v>1</v>
      </c>
      <c r="F219" s="54">
        <v>50</v>
      </c>
      <c r="G219" s="71">
        <f t="shared" si="4"/>
        <v>9</v>
      </c>
    </row>
    <row r="220" spans="1:7" ht="60" x14ac:dyDescent="0.25">
      <c r="A220" s="54" t="s">
        <v>1158</v>
      </c>
      <c r="B220" s="54" t="s">
        <v>1159</v>
      </c>
      <c r="C220" s="54">
        <v>38</v>
      </c>
      <c r="D220" s="54" t="s">
        <v>31</v>
      </c>
      <c r="E220" s="54">
        <v>1</v>
      </c>
      <c r="F220" s="54">
        <v>38</v>
      </c>
      <c r="G220" s="71">
        <f t="shared" si="4"/>
        <v>38</v>
      </c>
    </row>
    <row r="221" spans="1:7" ht="75" x14ac:dyDescent="0.25">
      <c r="A221" s="54" t="s">
        <v>1160</v>
      </c>
      <c r="B221" s="54" t="s">
        <v>1161</v>
      </c>
      <c r="C221" s="54">
        <v>40</v>
      </c>
      <c r="D221" s="54" t="s">
        <v>31</v>
      </c>
      <c r="E221" s="54">
        <v>1</v>
      </c>
      <c r="F221" s="54">
        <v>40</v>
      </c>
      <c r="G221" s="71">
        <f t="shared" si="4"/>
        <v>40</v>
      </c>
    </row>
    <row r="222" spans="1:7" ht="60" x14ac:dyDescent="0.25">
      <c r="A222" s="54" t="s">
        <v>1162</v>
      </c>
      <c r="B222" s="54" t="s">
        <v>1163</v>
      </c>
      <c r="C222" s="70">
        <v>136</v>
      </c>
      <c r="D222" s="54" t="s">
        <v>31</v>
      </c>
      <c r="E222" s="54">
        <v>89.99</v>
      </c>
      <c r="F222" s="54">
        <v>36809.4274</v>
      </c>
      <c r="G222" s="71">
        <f t="shared" si="4"/>
        <v>12238.64</v>
      </c>
    </row>
    <row r="223" spans="1:7" ht="30" x14ac:dyDescent="0.25">
      <c r="A223" s="54" t="s">
        <v>1164</v>
      </c>
      <c r="B223" s="54" t="s">
        <v>1165</v>
      </c>
      <c r="C223" s="54">
        <v>295</v>
      </c>
      <c r="D223" s="54" t="s">
        <v>31</v>
      </c>
      <c r="E223" s="54">
        <v>1</v>
      </c>
      <c r="F223" s="54"/>
      <c r="G223" s="71">
        <f t="shared" si="4"/>
        <v>295</v>
      </c>
    </row>
    <row r="224" spans="1:7" ht="60" x14ac:dyDescent="0.25">
      <c r="A224" s="54"/>
      <c r="B224" s="54" t="s">
        <v>1166</v>
      </c>
      <c r="C224" s="54">
        <v>144</v>
      </c>
      <c r="D224" s="54" t="s">
        <v>31</v>
      </c>
      <c r="E224" s="54">
        <v>1</v>
      </c>
      <c r="F224" s="54"/>
      <c r="G224" s="71">
        <f t="shared" si="4"/>
        <v>144</v>
      </c>
    </row>
    <row r="225" spans="1:7" ht="60" x14ac:dyDescent="0.25">
      <c r="A225" s="54" t="s">
        <v>1167</v>
      </c>
      <c r="B225" s="54" t="s">
        <v>1168</v>
      </c>
      <c r="C225" s="54">
        <v>5</v>
      </c>
      <c r="D225" s="54" t="s">
        <v>31</v>
      </c>
      <c r="E225" s="54">
        <v>1</v>
      </c>
      <c r="F225" s="54">
        <v>78</v>
      </c>
      <c r="G225" s="71">
        <f t="shared" si="4"/>
        <v>5</v>
      </c>
    </row>
    <row r="226" spans="1:7" ht="75" x14ac:dyDescent="0.25">
      <c r="A226" s="54" t="s">
        <v>1169</v>
      </c>
      <c r="B226" s="54" t="s">
        <v>1170</v>
      </c>
      <c r="C226" s="54">
        <v>5</v>
      </c>
      <c r="D226" s="54" t="s">
        <v>31</v>
      </c>
      <c r="E226" s="54">
        <v>1</v>
      </c>
      <c r="F226" s="54">
        <v>68</v>
      </c>
      <c r="G226" s="71">
        <f t="shared" si="4"/>
        <v>5</v>
      </c>
    </row>
    <row r="227" spans="1:7" ht="75" x14ac:dyDescent="0.25">
      <c r="A227" s="54" t="s">
        <v>1171</v>
      </c>
      <c r="B227" s="54" t="s">
        <v>1172</v>
      </c>
      <c r="C227" s="54">
        <v>16</v>
      </c>
      <c r="D227" s="54" t="s">
        <v>31</v>
      </c>
      <c r="E227" s="54">
        <v>1</v>
      </c>
      <c r="F227" s="54">
        <v>16</v>
      </c>
      <c r="G227" s="71">
        <f t="shared" si="4"/>
        <v>16</v>
      </c>
    </row>
    <row r="228" spans="1:7" ht="75" x14ac:dyDescent="0.25">
      <c r="A228" s="54" t="s">
        <v>1173</v>
      </c>
      <c r="B228" s="54" t="s">
        <v>1174</v>
      </c>
      <c r="C228" s="54">
        <v>99</v>
      </c>
      <c r="D228" s="54" t="s">
        <v>31</v>
      </c>
      <c r="E228" s="54">
        <v>1</v>
      </c>
      <c r="F228" s="54">
        <v>93</v>
      </c>
      <c r="G228" s="71">
        <f t="shared" si="4"/>
        <v>99</v>
      </c>
    </row>
    <row r="229" spans="1:7" ht="60" x14ac:dyDescent="0.25">
      <c r="A229" s="54" t="s">
        <v>1175</v>
      </c>
      <c r="B229" s="54" t="s">
        <v>1176</v>
      </c>
      <c r="C229" s="54">
        <v>208</v>
      </c>
      <c r="D229" s="54" t="s">
        <v>31</v>
      </c>
      <c r="E229" s="54">
        <v>529</v>
      </c>
      <c r="F229" s="54">
        <v>110032</v>
      </c>
      <c r="G229" s="71">
        <f t="shared" si="4"/>
        <v>110032</v>
      </c>
    </row>
    <row r="230" spans="1:7" ht="60" x14ac:dyDescent="0.25">
      <c r="A230" s="54" t="s">
        <v>1177</v>
      </c>
      <c r="B230" s="54" t="s">
        <v>1178</v>
      </c>
      <c r="C230" s="54">
        <v>159</v>
      </c>
      <c r="D230" s="54" t="s">
        <v>31</v>
      </c>
      <c r="E230" s="54">
        <v>529</v>
      </c>
      <c r="F230" s="54">
        <v>84111</v>
      </c>
      <c r="G230" s="71">
        <f t="shared" si="4"/>
        <v>84111</v>
      </c>
    </row>
    <row r="231" spans="1:7" ht="60" x14ac:dyDescent="0.25">
      <c r="A231" s="54" t="s">
        <v>1179</v>
      </c>
      <c r="B231" s="54" t="s">
        <v>1180</v>
      </c>
      <c r="C231" s="54">
        <v>94</v>
      </c>
      <c r="D231" s="54" t="s">
        <v>31</v>
      </c>
      <c r="E231" s="54">
        <v>529</v>
      </c>
      <c r="F231" s="54">
        <v>49726</v>
      </c>
      <c r="G231" s="71">
        <f t="shared" si="4"/>
        <v>49726</v>
      </c>
    </row>
    <row r="232" spans="1:7" ht="60" x14ac:dyDescent="0.25">
      <c r="A232" s="54" t="s">
        <v>1181</v>
      </c>
      <c r="B232" s="54" t="s">
        <v>1182</v>
      </c>
      <c r="C232" s="54">
        <v>9</v>
      </c>
      <c r="D232" s="54" t="s">
        <v>31</v>
      </c>
      <c r="E232" s="54">
        <v>529</v>
      </c>
      <c r="F232" s="54">
        <v>4761</v>
      </c>
      <c r="G232" s="71">
        <f t="shared" si="4"/>
        <v>4761</v>
      </c>
    </row>
    <row r="233" spans="1:7" ht="60" x14ac:dyDescent="0.25">
      <c r="A233" s="54" t="s">
        <v>1183</v>
      </c>
      <c r="B233" s="54" t="s">
        <v>1184</v>
      </c>
      <c r="C233" s="54">
        <v>25</v>
      </c>
      <c r="D233" s="54" t="s">
        <v>31</v>
      </c>
      <c r="E233" s="54">
        <v>1</v>
      </c>
      <c r="F233" s="54">
        <v>111</v>
      </c>
      <c r="G233" s="71">
        <f t="shared" si="4"/>
        <v>25</v>
      </c>
    </row>
    <row r="234" spans="1:7" ht="60" x14ac:dyDescent="0.25">
      <c r="A234" s="54" t="s">
        <v>1185</v>
      </c>
      <c r="B234" s="54" t="s">
        <v>1186</v>
      </c>
      <c r="C234" s="54">
        <v>23</v>
      </c>
      <c r="D234" s="54" t="s">
        <v>31</v>
      </c>
      <c r="E234" s="54">
        <v>1</v>
      </c>
      <c r="F234" s="54">
        <v>45</v>
      </c>
      <c r="G234" s="71">
        <f t="shared" si="4"/>
        <v>23</v>
      </c>
    </row>
    <row r="235" spans="1:7" ht="60" x14ac:dyDescent="0.25">
      <c r="A235" s="54" t="s">
        <v>1187</v>
      </c>
      <c r="B235" s="54" t="s">
        <v>1188</v>
      </c>
      <c r="C235" s="54">
        <v>26</v>
      </c>
      <c r="D235" s="54" t="s">
        <v>31</v>
      </c>
      <c r="E235" s="54">
        <v>1</v>
      </c>
      <c r="F235" s="54">
        <v>13</v>
      </c>
      <c r="G235" s="71">
        <f t="shared" si="4"/>
        <v>26</v>
      </c>
    </row>
    <row r="236" spans="1:7" ht="45" x14ac:dyDescent="0.25">
      <c r="A236" s="54" t="s">
        <v>1189</v>
      </c>
      <c r="B236" s="54" t="s">
        <v>1190</v>
      </c>
      <c r="C236" s="54">
        <v>11</v>
      </c>
      <c r="D236" s="54" t="s">
        <v>31</v>
      </c>
      <c r="E236" s="54">
        <v>1</v>
      </c>
      <c r="F236" s="54">
        <v>11</v>
      </c>
      <c r="G236" s="71">
        <f t="shared" si="4"/>
        <v>11</v>
      </c>
    </row>
    <row r="237" spans="1:7" ht="45" x14ac:dyDescent="0.25">
      <c r="A237" s="54" t="s">
        <v>1191</v>
      </c>
      <c r="B237" s="54" t="s">
        <v>1192</v>
      </c>
      <c r="C237" s="54">
        <v>2</v>
      </c>
      <c r="D237" s="54" t="s">
        <v>31</v>
      </c>
      <c r="E237" s="54">
        <v>1</v>
      </c>
      <c r="F237" s="54">
        <v>4</v>
      </c>
      <c r="G237" s="71">
        <f t="shared" si="4"/>
        <v>2</v>
      </c>
    </row>
    <row r="238" spans="1:7" ht="45" x14ac:dyDescent="0.25">
      <c r="A238" s="54" t="s">
        <v>1193</v>
      </c>
      <c r="B238" s="54" t="s">
        <v>1194</v>
      </c>
      <c r="C238" s="54">
        <v>14</v>
      </c>
      <c r="D238" s="54" t="s">
        <v>31</v>
      </c>
      <c r="E238" s="54">
        <v>1</v>
      </c>
      <c r="F238" s="54">
        <v>20</v>
      </c>
      <c r="G238" s="71">
        <f t="shared" si="4"/>
        <v>14</v>
      </c>
    </row>
    <row r="239" spans="1:7" ht="45" x14ac:dyDescent="0.25">
      <c r="A239" s="54" t="s">
        <v>1195</v>
      </c>
      <c r="B239" s="54" t="s">
        <v>1196</v>
      </c>
      <c r="C239" s="54">
        <v>22</v>
      </c>
      <c r="D239" s="54" t="s">
        <v>31</v>
      </c>
      <c r="E239" s="54">
        <v>1</v>
      </c>
      <c r="F239" s="54">
        <v>59</v>
      </c>
      <c r="G239" s="71">
        <f t="shared" si="4"/>
        <v>22</v>
      </c>
    </row>
    <row r="240" spans="1:7" ht="45" x14ac:dyDescent="0.25">
      <c r="A240" s="54" t="s">
        <v>1197</v>
      </c>
      <c r="B240" s="54" t="s">
        <v>1198</v>
      </c>
      <c r="C240" s="54">
        <v>3</v>
      </c>
      <c r="D240" s="54" t="s">
        <v>31</v>
      </c>
      <c r="E240" s="54">
        <v>1</v>
      </c>
      <c r="F240" s="54">
        <v>21</v>
      </c>
      <c r="G240" s="71">
        <f t="shared" si="4"/>
        <v>3</v>
      </c>
    </row>
    <row r="241" spans="1:7" ht="60" x14ac:dyDescent="0.25">
      <c r="A241" s="54" t="s">
        <v>1199</v>
      </c>
      <c r="B241" s="54" t="s">
        <v>1200</v>
      </c>
      <c r="C241" s="54">
        <v>1</v>
      </c>
      <c r="D241" s="54" t="s">
        <v>31</v>
      </c>
      <c r="E241" s="54">
        <v>1</v>
      </c>
      <c r="F241" s="54">
        <v>2</v>
      </c>
      <c r="G241" s="71">
        <f t="shared" si="4"/>
        <v>1</v>
      </c>
    </row>
    <row r="242" spans="1:7" ht="45" x14ac:dyDescent="0.25">
      <c r="A242" s="54" t="s">
        <v>1201</v>
      </c>
      <c r="B242" s="54" t="s">
        <v>1202</v>
      </c>
      <c r="C242" s="54">
        <v>1</v>
      </c>
      <c r="D242" s="54" t="s">
        <v>31</v>
      </c>
      <c r="E242" s="54">
        <v>1</v>
      </c>
      <c r="F242" s="54">
        <v>3</v>
      </c>
      <c r="G242" s="71">
        <f t="shared" si="4"/>
        <v>1</v>
      </c>
    </row>
    <row r="243" spans="1:7" ht="45" x14ac:dyDescent="0.25">
      <c r="A243" s="54" t="s">
        <v>1203</v>
      </c>
      <c r="B243" s="54" t="s">
        <v>1204</v>
      </c>
      <c r="C243" s="54">
        <v>1</v>
      </c>
      <c r="D243" s="54" t="s">
        <v>31</v>
      </c>
      <c r="E243" s="54">
        <v>1</v>
      </c>
      <c r="F243" s="54">
        <v>3</v>
      </c>
      <c r="G243" s="71">
        <f t="shared" si="4"/>
        <v>1</v>
      </c>
    </row>
    <row r="244" spans="1:7" ht="45" x14ac:dyDescent="0.25">
      <c r="A244" s="54" t="s">
        <v>1205</v>
      </c>
      <c r="B244" s="54" t="s">
        <v>1206</v>
      </c>
      <c r="C244" s="54">
        <v>1</v>
      </c>
      <c r="D244" s="54" t="s">
        <v>31</v>
      </c>
      <c r="E244" s="54">
        <v>1</v>
      </c>
      <c r="F244" s="54">
        <v>2</v>
      </c>
      <c r="G244" s="71">
        <f t="shared" si="4"/>
        <v>1</v>
      </c>
    </row>
    <row r="245" spans="1:7" ht="45" x14ac:dyDescent="0.25">
      <c r="A245" s="54" t="s">
        <v>1207</v>
      </c>
      <c r="B245" s="54" t="s">
        <v>1208</v>
      </c>
      <c r="C245" s="54">
        <v>16</v>
      </c>
      <c r="D245" s="54" t="s">
        <v>31</v>
      </c>
      <c r="E245" s="54">
        <v>1</v>
      </c>
      <c r="F245" s="54">
        <v>15</v>
      </c>
      <c r="G245" s="71">
        <f t="shared" si="4"/>
        <v>16</v>
      </c>
    </row>
    <row r="246" spans="1:7" ht="45" x14ac:dyDescent="0.25">
      <c r="A246" s="54" t="s">
        <v>1209</v>
      </c>
      <c r="B246" s="54" t="s">
        <v>1210</v>
      </c>
      <c r="C246" s="54">
        <v>19</v>
      </c>
      <c r="D246" s="54" t="s">
        <v>31</v>
      </c>
      <c r="E246" s="54">
        <v>1</v>
      </c>
      <c r="F246" s="54">
        <v>7</v>
      </c>
      <c r="G246" s="71">
        <f t="shared" si="4"/>
        <v>19</v>
      </c>
    </row>
    <row r="247" spans="1:7" ht="45" x14ac:dyDescent="0.25">
      <c r="A247" s="54" t="s">
        <v>1211</v>
      </c>
      <c r="B247" s="54" t="s">
        <v>1212</v>
      </c>
      <c r="C247" s="54">
        <v>12</v>
      </c>
      <c r="D247" s="54" t="s">
        <v>31</v>
      </c>
      <c r="E247" s="54">
        <v>1</v>
      </c>
      <c r="F247" s="54">
        <v>33</v>
      </c>
      <c r="G247" s="71">
        <f t="shared" si="4"/>
        <v>12</v>
      </c>
    </row>
    <row r="248" spans="1:7" ht="45" x14ac:dyDescent="0.25">
      <c r="A248" s="54" t="s">
        <v>1213</v>
      </c>
      <c r="B248" s="54" t="s">
        <v>1214</v>
      </c>
      <c r="C248" s="54">
        <v>24</v>
      </c>
      <c r="D248" s="54" t="s">
        <v>31</v>
      </c>
      <c r="E248" s="54">
        <v>1</v>
      </c>
      <c r="F248" s="54">
        <v>29</v>
      </c>
      <c r="G248" s="71">
        <f t="shared" si="4"/>
        <v>24</v>
      </c>
    </row>
    <row r="249" spans="1:7" ht="45" x14ac:dyDescent="0.25">
      <c r="A249" s="54" t="s">
        <v>1215</v>
      </c>
      <c r="B249" s="54" t="s">
        <v>1216</v>
      </c>
      <c r="C249" s="54">
        <v>2</v>
      </c>
      <c r="D249" s="54" t="s">
        <v>31</v>
      </c>
      <c r="E249" s="54">
        <v>1</v>
      </c>
      <c r="F249" s="54">
        <v>8</v>
      </c>
      <c r="G249" s="71">
        <f t="shared" si="4"/>
        <v>2</v>
      </c>
    </row>
    <row r="250" spans="1:7" ht="45" x14ac:dyDescent="0.25">
      <c r="A250" s="54" t="s">
        <v>1217</v>
      </c>
      <c r="B250" s="54" t="s">
        <v>1218</v>
      </c>
      <c r="C250" s="54">
        <v>6</v>
      </c>
      <c r="D250" s="54" t="s">
        <v>31</v>
      </c>
      <c r="E250" s="54">
        <v>1</v>
      </c>
      <c r="F250" s="54">
        <v>33</v>
      </c>
      <c r="G250" s="71">
        <f t="shared" si="4"/>
        <v>6</v>
      </c>
    </row>
    <row r="251" spans="1:7" ht="45" x14ac:dyDescent="0.25">
      <c r="A251" s="54" t="s">
        <v>1219</v>
      </c>
      <c r="B251" s="54" t="s">
        <v>1220</v>
      </c>
      <c r="C251" s="54">
        <v>2</v>
      </c>
      <c r="D251" s="54" t="s">
        <v>31</v>
      </c>
      <c r="E251" s="54">
        <v>1</v>
      </c>
      <c r="F251" s="54">
        <v>5</v>
      </c>
      <c r="G251" s="71">
        <f t="shared" si="4"/>
        <v>2</v>
      </c>
    </row>
    <row r="252" spans="1:7" ht="45" x14ac:dyDescent="0.25">
      <c r="A252" s="54" t="s">
        <v>1221</v>
      </c>
      <c r="B252" s="54" t="s">
        <v>1222</v>
      </c>
      <c r="C252" s="54">
        <v>9</v>
      </c>
      <c r="D252" s="54" t="s">
        <v>31</v>
      </c>
      <c r="E252" s="54">
        <v>1</v>
      </c>
      <c r="F252" s="54">
        <v>12</v>
      </c>
      <c r="G252" s="71">
        <f t="shared" si="4"/>
        <v>9</v>
      </c>
    </row>
    <row r="253" spans="1:7" ht="45" x14ac:dyDescent="0.25">
      <c r="A253" s="54" t="s">
        <v>1223</v>
      </c>
      <c r="B253" s="54" t="s">
        <v>1224</v>
      </c>
      <c r="C253" s="54">
        <v>6</v>
      </c>
      <c r="D253" s="54" t="s">
        <v>31</v>
      </c>
      <c r="E253" s="54">
        <v>1</v>
      </c>
      <c r="F253" s="54">
        <v>6</v>
      </c>
      <c r="G253" s="71">
        <f t="shared" si="4"/>
        <v>6</v>
      </c>
    </row>
    <row r="254" spans="1:7" ht="45" x14ac:dyDescent="0.25">
      <c r="A254" s="54" t="s">
        <v>1225</v>
      </c>
      <c r="B254" s="54" t="s">
        <v>1226</v>
      </c>
      <c r="C254" s="54">
        <v>3</v>
      </c>
      <c r="D254" s="54" t="s">
        <v>31</v>
      </c>
      <c r="E254" s="54">
        <v>1</v>
      </c>
      <c r="F254" s="54">
        <v>35</v>
      </c>
      <c r="G254" s="71">
        <f t="shared" si="4"/>
        <v>3</v>
      </c>
    </row>
    <row r="255" spans="1:7" ht="45" x14ac:dyDescent="0.25">
      <c r="A255" s="54" t="s">
        <v>1227</v>
      </c>
      <c r="B255" s="54" t="s">
        <v>1228</v>
      </c>
      <c r="C255" s="54">
        <v>2</v>
      </c>
      <c r="D255" s="54" t="s">
        <v>31</v>
      </c>
      <c r="E255" s="54">
        <v>1</v>
      </c>
      <c r="F255" s="54">
        <v>1</v>
      </c>
      <c r="G255" s="71">
        <f t="shared" si="4"/>
        <v>2</v>
      </c>
    </row>
    <row r="256" spans="1:7" ht="45" x14ac:dyDescent="0.25">
      <c r="A256" s="54" t="s">
        <v>1229</v>
      </c>
      <c r="B256" s="54" t="s">
        <v>1230</v>
      </c>
      <c r="C256" s="54">
        <v>2</v>
      </c>
      <c r="D256" s="54" t="s">
        <v>31</v>
      </c>
      <c r="E256" s="54">
        <v>1</v>
      </c>
      <c r="F256" s="54">
        <v>2</v>
      </c>
      <c r="G256" s="71">
        <f t="shared" si="4"/>
        <v>2</v>
      </c>
    </row>
    <row r="257" spans="1:7" ht="45" x14ac:dyDescent="0.25">
      <c r="A257" s="54" t="s">
        <v>1231</v>
      </c>
      <c r="B257" s="54" t="s">
        <v>1232</v>
      </c>
      <c r="C257" s="54">
        <v>10</v>
      </c>
      <c r="D257" s="54" t="s">
        <v>31</v>
      </c>
      <c r="E257" s="54">
        <v>1</v>
      </c>
      <c r="F257" s="54">
        <v>25</v>
      </c>
      <c r="G257" s="71">
        <f t="shared" si="4"/>
        <v>10</v>
      </c>
    </row>
    <row r="258" spans="1:7" ht="45" x14ac:dyDescent="0.25">
      <c r="A258" s="54" t="s">
        <v>1233</v>
      </c>
      <c r="B258" s="54" t="s">
        <v>1234</v>
      </c>
      <c r="C258" s="54">
        <v>4</v>
      </c>
      <c r="D258" s="54" t="s">
        <v>31</v>
      </c>
      <c r="E258" s="54">
        <v>1</v>
      </c>
      <c r="F258" s="54">
        <v>1</v>
      </c>
      <c r="G258" s="71">
        <f t="shared" si="4"/>
        <v>4</v>
      </c>
    </row>
    <row r="259" spans="1:7" ht="45" x14ac:dyDescent="0.25">
      <c r="A259" s="54" t="s">
        <v>1235</v>
      </c>
      <c r="B259" s="54" t="s">
        <v>1236</v>
      </c>
      <c r="C259" s="54">
        <v>1</v>
      </c>
      <c r="D259" s="54" t="s">
        <v>31</v>
      </c>
      <c r="E259" s="54">
        <v>1</v>
      </c>
      <c r="F259" s="54"/>
      <c r="G259" s="71">
        <f t="shared" si="4"/>
        <v>1</v>
      </c>
    </row>
    <row r="260" spans="1:7" ht="45" x14ac:dyDescent="0.25">
      <c r="A260" s="54" t="s">
        <v>1237</v>
      </c>
      <c r="B260" s="54" t="s">
        <v>1238</v>
      </c>
      <c r="C260" s="54">
        <v>1</v>
      </c>
      <c r="D260" s="54" t="s">
        <v>31</v>
      </c>
      <c r="E260" s="54">
        <v>1</v>
      </c>
      <c r="F260" s="54"/>
      <c r="G260" s="71">
        <f t="shared" si="4"/>
        <v>1</v>
      </c>
    </row>
    <row r="261" spans="1:7" ht="30" x14ac:dyDescent="0.25">
      <c r="A261" s="54"/>
      <c r="B261" s="54" t="s">
        <v>1239</v>
      </c>
      <c r="C261" s="54">
        <v>21</v>
      </c>
      <c r="D261" s="54" t="s">
        <v>31</v>
      </c>
      <c r="E261" s="54">
        <v>1</v>
      </c>
      <c r="F261" s="54"/>
      <c r="G261" s="71">
        <f t="shared" si="4"/>
        <v>21</v>
      </c>
    </row>
    <row r="262" spans="1:7" x14ac:dyDescent="0.25">
      <c r="A262" s="54"/>
      <c r="B262" s="54" t="s">
        <v>1240</v>
      </c>
      <c r="C262" s="54">
        <v>126</v>
      </c>
      <c r="D262" s="54" t="s">
        <v>31</v>
      </c>
      <c r="E262" s="54">
        <v>1</v>
      </c>
      <c r="F262" s="54"/>
      <c r="G262" s="71">
        <f t="shared" si="4"/>
        <v>126</v>
      </c>
    </row>
    <row r="263" spans="1:7" ht="30" x14ac:dyDescent="0.25">
      <c r="A263" s="54" t="s">
        <v>1241</v>
      </c>
      <c r="B263" s="54" t="s">
        <v>1242</v>
      </c>
      <c r="C263" s="54">
        <v>1</v>
      </c>
      <c r="D263" s="54" t="s">
        <v>31</v>
      </c>
      <c r="E263" s="54">
        <v>383.5</v>
      </c>
      <c r="F263" s="54">
        <v>39117</v>
      </c>
      <c r="G263" s="71">
        <f t="shared" si="4"/>
        <v>383.5</v>
      </c>
    </row>
    <row r="264" spans="1:7" ht="30" x14ac:dyDescent="0.25">
      <c r="A264" s="54" t="s">
        <v>1243</v>
      </c>
      <c r="B264" s="54" t="s">
        <v>1244</v>
      </c>
      <c r="C264" s="54">
        <v>72</v>
      </c>
      <c r="D264" s="54" t="s">
        <v>31</v>
      </c>
      <c r="E264" s="54">
        <v>1</v>
      </c>
      <c r="F264" s="54"/>
      <c r="G264" s="71">
        <f t="shared" si="4"/>
        <v>72</v>
      </c>
    </row>
    <row r="265" spans="1:7" ht="30" x14ac:dyDescent="0.25">
      <c r="A265" s="54" t="s">
        <v>1245</v>
      </c>
      <c r="B265" s="54" t="s">
        <v>1246</v>
      </c>
      <c r="C265" s="70">
        <v>32</v>
      </c>
      <c r="D265" s="54" t="s">
        <v>31</v>
      </c>
      <c r="E265" s="54">
        <v>1</v>
      </c>
      <c r="F265" s="54"/>
      <c r="G265" s="71">
        <f t="shared" si="4"/>
        <v>32</v>
      </c>
    </row>
    <row r="266" spans="1:7" ht="75" x14ac:dyDescent="0.25">
      <c r="A266" s="54" t="s">
        <v>1247</v>
      </c>
      <c r="B266" s="54" t="s">
        <v>1248</v>
      </c>
      <c r="C266" s="54">
        <v>48</v>
      </c>
      <c r="D266" s="54" t="s">
        <v>31</v>
      </c>
      <c r="E266" s="54">
        <v>1</v>
      </c>
      <c r="F266" s="54">
        <v>48</v>
      </c>
      <c r="G266" s="71">
        <f t="shared" si="4"/>
        <v>48</v>
      </c>
    </row>
    <row r="267" spans="1:7" ht="90" x14ac:dyDescent="0.25">
      <c r="A267" s="54" t="s">
        <v>1249</v>
      </c>
      <c r="B267" s="54" t="s">
        <v>1250</v>
      </c>
      <c r="C267" s="54">
        <v>65</v>
      </c>
      <c r="D267" s="54" t="s">
        <v>31</v>
      </c>
      <c r="E267" s="54">
        <v>1</v>
      </c>
      <c r="F267" s="54">
        <v>65</v>
      </c>
      <c r="G267" s="71">
        <f t="shared" si="4"/>
        <v>65</v>
      </c>
    </row>
    <row r="268" spans="1:7" ht="75" x14ac:dyDescent="0.25">
      <c r="A268" s="54" t="s">
        <v>1074</v>
      </c>
      <c r="B268" s="54" t="s">
        <v>1251</v>
      </c>
      <c r="C268" s="54">
        <v>79</v>
      </c>
      <c r="D268" s="54" t="s">
        <v>31</v>
      </c>
      <c r="E268" s="54">
        <v>1</v>
      </c>
      <c r="F268" s="54">
        <v>79</v>
      </c>
      <c r="G268" s="71">
        <f t="shared" si="4"/>
        <v>79</v>
      </c>
    </row>
    <row r="269" spans="1:7" ht="30" x14ac:dyDescent="0.25">
      <c r="A269" s="54" t="s">
        <v>1252</v>
      </c>
      <c r="B269" s="54" t="s">
        <v>1253</v>
      </c>
      <c r="C269" s="70">
        <v>357</v>
      </c>
      <c r="D269" s="54" t="s">
        <v>31</v>
      </c>
      <c r="E269" s="54">
        <v>749.99620000000004</v>
      </c>
      <c r="F269" s="54">
        <v>37499.81</v>
      </c>
      <c r="G269" s="71">
        <f t="shared" si="4"/>
        <v>267748.6434</v>
      </c>
    </row>
    <row r="270" spans="1:7" ht="45" x14ac:dyDescent="0.25">
      <c r="A270" s="54" t="s">
        <v>1254</v>
      </c>
      <c r="B270" s="54" t="s">
        <v>1255</v>
      </c>
      <c r="C270" s="54">
        <v>1</v>
      </c>
      <c r="D270" s="54" t="s">
        <v>31</v>
      </c>
      <c r="E270" s="54">
        <v>190</v>
      </c>
      <c r="F270" s="54">
        <v>18430</v>
      </c>
      <c r="G270" s="71">
        <f t="shared" si="4"/>
        <v>190</v>
      </c>
    </row>
    <row r="271" spans="1:7" ht="45" x14ac:dyDescent="0.25">
      <c r="A271" s="54" t="s">
        <v>1256</v>
      </c>
      <c r="B271" s="54" t="s">
        <v>1257</v>
      </c>
      <c r="C271" s="54">
        <v>10</v>
      </c>
      <c r="D271" s="54" t="s">
        <v>31</v>
      </c>
      <c r="E271" s="54">
        <v>190</v>
      </c>
      <c r="F271" s="54">
        <v>9880</v>
      </c>
      <c r="G271" s="71">
        <f t="shared" si="4"/>
        <v>1900</v>
      </c>
    </row>
    <row r="272" spans="1:7" ht="45" x14ac:dyDescent="0.25">
      <c r="A272" s="54" t="s">
        <v>1258</v>
      </c>
      <c r="B272" s="54" t="s">
        <v>1259</v>
      </c>
      <c r="C272" s="54">
        <v>2</v>
      </c>
      <c r="D272" s="54" t="s">
        <v>31</v>
      </c>
      <c r="E272" s="54">
        <v>190</v>
      </c>
      <c r="F272" s="54">
        <v>15200</v>
      </c>
      <c r="G272" s="71">
        <f t="shared" si="4"/>
        <v>380</v>
      </c>
    </row>
    <row r="273" spans="1:7" ht="45" x14ac:dyDescent="0.25">
      <c r="A273" s="54" t="s">
        <v>1260</v>
      </c>
      <c r="B273" s="54" t="s">
        <v>1261</v>
      </c>
      <c r="C273" s="54">
        <v>6</v>
      </c>
      <c r="D273" s="54" t="s">
        <v>31</v>
      </c>
      <c r="E273" s="54">
        <v>190</v>
      </c>
      <c r="F273" s="54">
        <v>30590</v>
      </c>
      <c r="G273" s="71">
        <f t="shared" si="4"/>
        <v>1140</v>
      </c>
    </row>
    <row r="274" spans="1:7" ht="90" x14ac:dyDescent="0.25">
      <c r="A274" s="54" t="s">
        <v>1262</v>
      </c>
      <c r="B274" s="54" t="s">
        <v>1263</v>
      </c>
      <c r="C274" s="54">
        <v>64</v>
      </c>
      <c r="D274" s="54" t="s">
        <v>31</v>
      </c>
      <c r="E274" s="54">
        <v>1</v>
      </c>
      <c r="F274" s="54">
        <v>64</v>
      </c>
      <c r="G274" s="71">
        <f t="shared" si="4"/>
        <v>64</v>
      </c>
    </row>
    <row r="275" spans="1:7" ht="45" x14ac:dyDescent="0.25">
      <c r="A275" s="54" t="s">
        <v>1264</v>
      </c>
      <c r="B275" s="54" t="s">
        <v>1265</v>
      </c>
      <c r="C275" s="54">
        <v>83</v>
      </c>
      <c r="D275" s="54" t="s">
        <v>31</v>
      </c>
      <c r="E275" s="54">
        <v>590</v>
      </c>
      <c r="F275" s="54">
        <v>59000</v>
      </c>
      <c r="G275" s="71">
        <f t="shared" si="4"/>
        <v>48970</v>
      </c>
    </row>
    <row r="276" spans="1:7" ht="30" x14ac:dyDescent="0.25">
      <c r="A276" s="54"/>
      <c r="B276" s="54" t="s">
        <v>1266</v>
      </c>
      <c r="C276" s="54">
        <v>59</v>
      </c>
      <c r="D276" s="54" t="s">
        <v>31</v>
      </c>
      <c r="E276" s="54">
        <v>1</v>
      </c>
      <c r="F276" s="54"/>
      <c r="G276" s="71">
        <f t="shared" si="4"/>
        <v>59</v>
      </c>
    </row>
    <row r="277" spans="1:7" ht="45" x14ac:dyDescent="0.25">
      <c r="A277" s="54"/>
      <c r="B277" s="54" t="s">
        <v>1267</v>
      </c>
      <c r="C277" s="54">
        <v>25</v>
      </c>
      <c r="D277" s="54" t="s">
        <v>31</v>
      </c>
      <c r="E277" s="54">
        <v>1</v>
      </c>
      <c r="F277" s="54"/>
      <c r="G277" s="71">
        <f t="shared" si="4"/>
        <v>25</v>
      </c>
    </row>
    <row r="278" spans="1:7" ht="45" x14ac:dyDescent="0.25">
      <c r="A278" s="54"/>
      <c r="B278" s="54" t="s">
        <v>1268</v>
      </c>
      <c r="C278" s="54">
        <v>91</v>
      </c>
      <c r="D278" s="54" t="s">
        <v>31</v>
      </c>
      <c r="E278" s="54">
        <v>1</v>
      </c>
      <c r="F278" s="54"/>
      <c r="G278" s="71">
        <f t="shared" si="4"/>
        <v>91</v>
      </c>
    </row>
    <row r="279" spans="1:7" ht="30" x14ac:dyDescent="0.25">
      <c r="A279" s="54" t="s">
        <v>1269</v>
      </c>
      <c r="B279" s="54" t="s">
        <v>1270</v>
      </c>
      <c r="C279" s="70">
        <v>585</v>
      </c>
      <c r="D279" s="54" t="s">
        <v>31</v>
      </c>
      <c r="E279" s="54">
        <v>1</v>
      </c>
      <c r="F279" s="54">
        <v>666</v>
      </c>
      <c r="G279" s="71">
        <f t="shared" si="4"/>
        <v>585</v>
      </c>
    </row>
    <row r="280" spans="1:7" ht="30" x14ac:dyDescent="0.25">
      <c r="A280" s="54" t="s">
        <v>1271</v>
      </c>
      <c r="B280" s="54" t="s">
        <v>1272</v>
      </c>
      <c r="C280" s="54">
        <v>300</v>
      </c>
      <c r="D280" s="54" t="s">
        <v>31</v>
      </c>
      <c r="E280" s="54">
        <v>1</v>
      </c>
      <c r="F280" s="54">
        <v>362</v>
      </c>
      <c r="G280" s="71">
        <f t="shared" si="4"/>
        <v>300</v>
      </c>
    </row>
    <row r="281" spans="1:7" x14ac:dyDescent="0.25">
      <c r="A281" s="62" t="s">
        <v>1273</v>
      </c>
      <c r="B281" s="62" t="s">
        <v>1274</v>
      </c>
      <c r="C281" s="62">
        <v>50</v>
      </c>
      <c r="D281" s="62" t="s">
        <v>1275</v>
      </c>
      <c r="E281" s="62">
        <v>371.7</v>
      </c>
      <c r="F281" s="62">
        <v>18585</v>
      </c>
      <c r="G281" s="71">
        <f t="shared" si="4"/>
        <v>18585</v>
      </c>
    </row>
    <row r="282" spans="1:7" x14ac:dyDescent="0.25">
      <c r="A282" s="62" t="s">
        <v>1276</v>
      </c>
      <c r="B282" s="62" t="s">
        <v>1277</v>
      </c>
      <c r="C282" s="62">
        <v>55</v>
      </c>
      <c r="D282" s="62" t="s">
        <v>1275</v>
      </c>
      <c r="E282" s="62">
        <v>371.7</v>
      </c>
      <c r="F282" s="62">
        <v>20443.5</v>
      </c>
      <c r="G282" s="71">
        <f t="shared" ref="G282:G288" si="5">C282*E282</f>
        <v>20443.5</v>
      </c>
    </row>
    <row r="283" spans="1:7" x14ac:dyDescent="0.25">
      <c r="A283" s="62" t="s">
        <v>1278</v>
      </c>
      <c r="B283" s="62" t="s">
        <v>1279</v>
      </c>
      <c r="C283" s="62">
        <v>50</v>
      </c>
      <c r="D283" s="62" t="s">
        <v>1275</v>
      </c>
      <c r="E283" s="62">
        <v>371.7</v>
      </c>
      <c r="F283" s="62">
        <v>18585</v>
      </c>
      <c r="G283" s="71">
        <f t="shared" si="5"/>
        <v>18585</v>
      </c>
    </row>
    <row r="284" spans="1:7" x14ac:dyDescent="0.25">
      <c r="A284" s="62" t="s">
        <v>1280</v>
      </c>
      <c r="B284" s="62" t="s">
        <v>1281</v>
      </c>
      <c r="C284" s="62">
        <v>50</v>
      </c>
      <c r="D284" s="62" t="s">
        <v>1275</v>
      </c>
      <c r="E284" s="62">
        <v>371.7</v>
      </c>
      <c r="F284" s="62">
        <v>18585</v>
      </c>
      <c r="G284" s="71">
        <f t="shared" si="5"/>
        <v>18585</v>
      </c>
    </row>
    <row r="285" spans="1:7" x14ac:dyDescent="0.25">
      <c r="A285" s="62" t="s">
        <v>1282</v>
      </c>
      <c r="B285" s="62" t="s">
        <v>1283</v>
      </c>
      <c r="C285" s="62">
        <v>50</v>
      </c>
      <c r="D285" s="62" t="s">
        <v>1275</v>
      </c>
      <c r="E285" s="62">
        <v>371.7</v>
      </c>
      <c r="F285" s="62">
        <v>18585</v>
      </c>
      <c r="G285" s="71">
        <f t="shared" si="5"/>
        <v>18585</v>
      </c>
    </row>
    <row r="286" spans="1:7" x14ac:dyDescent="0.25">
      <c r="A286" s="62" t="s">
        <v>1284</v>
      </c>
      <c r="B286" s="62" t="s">
        <v>1285</v>
      </c>
      <c r="C286" s="62">
        <v>50</v>
      </c>
      <c r="D286" s="62" t="s">
        <v>1275</v>
      </c>
      <c r="E286" s="62">
        <v>371.7</v>
      </c>
      <c r="F286" s="62">
        <v>18585</v>
      </c>
      <c r="G286" s="71">
        <f t="shared" si="5"/>
        <v>18585</v>
      </c>
    </row>
    <row r="287" spans="1:7" x14ac:dyDescent="0.25">
      <c r="A287" s="62" t="s">
        <v>1286</v>
      </c>
      <c r="B287" s="62" t="s">
        <v>1287</v>
      </c>
      <c r="C287" s="62">
        <v>50</v>
      </c>
      <c r="D287" s="62" t="s">
        <v>1275</v>
      </c>
      <c r="E287" s="62">
        <v>371.7</v>
      </c>
      <c r="F287" s="62">
        <v>18585</v>
      </c>
      <c r="G287" s="71">
        <f t="shared" si="5"/>
        <v>18585</v>
      </c>
    </row>
    <row r="288" spans="1:7" x14ac:dyDescent="0.25">
      <c r="A288" s="62" t="s">
        <v>1288</v>
      </c>
      <c r="B288" s="62" t="s">
        <v>1289</v>
      </c>
      <c r="C288" s="62">
        <v>75</v>
      </c>
      <c r="D288" s="62" t="s">
        <v>31</v>
      </c>
      <c r="E288" s="62">
        <v>405.92</v>
      </c>
      <c r="F288" s="62">
        <v>30444</v>
      </c>
      <c r="G288" s="71">
        <f t="shared" si="5"/>
        <v>30444</v>
      </c>
    </row>
    <row r="289" spans="1:7" x14ac:dyDescent="0.25">
      <c r="A289" s="57"/>
      <c r="B289" s="57"/>
      <c r="C289" s="57"/>
      <c r="D289" s="57"/>
      <c r="E289" s="57"/>
      <c r="F289" s="57"/>
      <c r="G289" s="74">
        <f>SUM(G153:G288)</f>
        <v>2133325.0334000001</v>
      </c>
    </row>
    <row r="294" spans="1:7" x14ac:dyDescent="0.25">
      <c r="A294" s="2"/>
      <c r="B294" s="2"/>
      <c r="C294" s="2"/>
      <c r="D294" s="2"/>
      <c r="E294" s="2"/>
      <c r="F294" s="2"/>
    </row>
    <row r="295" spans="1:7" ht="15.75" x14ac:dyDescent="0.25">
      <c r="A295" s="17" t="s">
        <v>20</v>
      </c>
      <c r="B295" s="17"/>
      <c r="C295" s="17"/>
      <c r="D295" s="17"/>
      <c r="E295" s="17"/>
      <c r="F295" s="17"/>
      <c r="G295" s="17"/>
    </row>
    <row r="296" spans="1:7" ht="15.75" x14ac:dyDescent="0.25">
      <c r="A296" s="17" t="s">
        <v>1</v>
      </c>
      <c r="B296" s="17"/>
      <c r="C296" s="17"/>
      <c r="D296" s="17"/>
      <c r="E296" s="17"/>
      <c r="F296" s="17"/>
      <c r="G296" s="17"/>
    </row>
    <row r="297" spans="1:7" ht="15.75" x14ac:dyDescent="0.25">
      <c r="A297" s="17" t="s">
        <v>21</v>
      </c>
      <c r="B297" s="17"/>
      <c r="C297" s="17"/>
      <c r="D297" s="17"/>
      <c r="E297" s="17"/>
      <c r="F297" s="17"/>
      <c r="G297" s="17"/>
    </row>
    <row r="298" spans="1:7" ht="18.75" x14ac:dyDescent="0.3">
      <c r="A298" s="36" t="s">
        <v>2441</v>
      </c>
      <c r="B298" s="36"/>
      <c r="C298" s="36"/>
      <c r="D298" s="36"/>
      <c r="E298" s="36"/>
      <c r="F298" s="36"/>
      <c r="G298" s="36"/>
    </row>
    <row r="299" spans="1:7" ht="18.75" x14ac:dyDescent="0.3">
      <c r="A299" s="53" t="s">
        <v>1032</v>
      </c>
      <c r="B299" s="53"/>
      <c r="C299" s="53"/>
      <c r="D299" s="53"/>
      <c r="E299" s="53"/>
      <c r="F299" s="53"/>
      <c r="G299" s="53"/>
    </row>
    <row r="300" spans="1:7" ht="30" x14ac:dyDescent="0.25">
      <c r="A300" s="26" t="s">
        <v>24</v>
      </c>
      <c r="B300" s="26" t="s">
        <v>25</v>
      </c>
      <c r="C300" s="27" t="s">
        <v>2444</v>
      </c>
      <c r="D300" s="26" t="s">
        <v>27</v>
      </c>
      <c r="E300" s="26" t="s">
        <v>28</v>
      </c>
      <c r="F300" s="26" t="s">
        <v>8</v>
      </c>
      <c r="G300" s="69" t="s">
        <v>1034</v>
      </c>
    </row>
    <row r="301" spans="1:7" ht="90" x14ac:dyDescent="0.25">
      <c r="A301" s="54" t="s">
        <v>1035</v>
      </c>
      <c r="B301" s="54" t="s">
        <v>1036</v>
      </c>
      <c r="C301" s="70">
        <v>98</v>
      </c>
      <c r="D301" s="54" t="s">
        <v>31</v>
      </c>
      <c r="E301" s="54">
        <v>2000</v>
      </c>
      <c r="F301" s="54">
        <v>198000</v>
      </c>
      <c r="G301" s="71">
        <f>C301*E301</f>
        <v>196000</v>
      </c>
    </row>
    <row r="302" spans="1:7" ht="60" x14ac:dyDescent="0.25">
      <c r="A302" s="72" t="s">
        <v>2197</v>
      </c>
      <c r="B302" s="72" t="s">
        <v>2198</v>
      </c>
      <c r="C302" s="70">
        <v>10</v>
      </c>
      <c r="D302" s="54" t="s">
        <v>31</v>
      </c>
      <c r="E302" s="72">
        <v>4484</v>
      </c>
      <c r="F302" s="72"/>
      <c r="G302" s="71">
        <f t="shared" ref="G302:G365" si="6">C302*E302</f>
        <v>44840</v>
      </c>
    </row>
    <row r="303" spans="1:7" ht="60" x14ac:dyDescent="0.25">
      <c r="A303" s="72" t="s">
        <v>2199</v>
      </c>
      <c r="B303" s="72" t="s">
        <v>2200</v>
      </c>
      <c r="C303" s="70">
        <v>15</v>
      </c>
      <c r="D303" s="54" t="s">
        <v>31</v>
      </c>
      <c r="E303" s="72">
        <v>5428</v>
      </c>
      <c r="F303" s="72"/>
      <c r="G303" s="71">
        <f t="shared" si="6"/>
        <v>81420</v>
      </c>
    </row>
    <row r="304" spans="1:7" ht="45" x14ac:dyDescent="0.25">
      <c r="A304" s="72" t="s">
        <v>1035</v>
      </c>
      <c r="B304" s="72" t="s">
        <v>2201</v>
      </c>
      <c r="C304" s="70">
        <v>13</v>
      </c>
      <c r="D304" s="54" t="s">
        <v>31</v>
      </c>
      <c r="E304" s="72">
        <v>2242</v>
      </c>
      <c r="F304" s="72"/>
      <c r="G304" s="71">
        <f t="shared" si="6"/>
        <v>29146</v>
      </c>
    </row>
    <row r="305" spans="1:7" ht="60" x14ac:dyDescent="0.25">
      <c r="A305" s="54" t="s">
        <v>1037</v>
      </c>
      <c r="B305" s="54" t="s">
        <v>1038</v>
      </c>
      <c r="C305" s="70">
        <v>1410</v>
      </c>
      <c r="D305" s="54" t="s">
        <v>31</v>
      </c>
      <c r="E305" s="54">
        <v>116.82</v>
      </c>
      <c r="F305" s="54"/>
      <c r="G305" s="71">
        <f t="shared" si="6"/>
        <v>164716.19999999998</v>
      </c>
    </row>
    <row r="306" spans="1:7" ht="30" x14ac:dyDescent="0.25">
      <c r="A306" s="54" t="s">
        <v>1039</v>
      </c>
      <c r="B306" s="54" t="s">
        <v>1040</v>
      </c>
      <c r="C306" s="70">
        <v>288</v>
      </c>
      <c r="D306" s="54" t="s">
        <v>31</v>
      </c>
      <c r="E306" s="54">
        <v>116.82</v>
      </c>
      <c r="F306" s="54"/>
      <c r="G306" s="71">
        <f t="shared" si="6"/>
        <v>33644.159999999996</v>
      </c>
    </row>
    <row r="307" spans="1:7" ht="45" x14ac:dyDescent="0.25">
      <c r="A307" s="54"/>
      <c r="B307" s="54" t="s">
        <v>1041</v>
      </c>
      <c r="C307" s="70">
        <v>121</v>
      </c>
      <c r="D307" s="54" t="s">
        <v>31</v>
      </c>
      <c r="E307" s="54">
        <v>1</v>
      </c>
      <c r="F307" s="54"/>
      <c r="G307" s="71">
        <f t="shared" si="6"/>
        <v>121</v>
      </c>
    </row>
    <row r="308" spans="1:7" ht="30" x14ac:dyDescent="0.25">
      <c r="A308" s="54" t="s">
        <v>1042</v>
      </c>
      <c r="B308" s="54" t="s">
        <v>1043</v>
      </c>
      <c r="C308" s="70">
        <v>14</v>
      </c>
      <c r="D308" s="54" t="s">
        <v>31</v>
      </c>
      <c r="E308" s="54">
        <v>162.84</v>
      </c>
      <c r="F308" s="54">
        <v>40</v>
      </c>
      <c r="G308" s="71">
        <f t="shared" si="6"/>
        <v>2279.7600000000002</v>
      </c>
    </row>
    <row r="309" spans="1:7" ht="75" x14ac:dyDescent="0.25">
      <c r="A309" s="54" t="s">
        <v>1044</v>
      </c>
      <c r="B309" s="54" t="s">
        <v>1045</v>
      </c>
      <c r="C309" s="70">
        <v>3191</v>
      </c>
      <c r="D309" s="54" t="s">
        <v>31</v>
      </c>
      <c r="E309" s="54">
        <v>1</v>
      </c>
      <c r="F309" s="54">
        <v>3959</v>
      </c>
      <c r="G309" s="71">
        <f t="shared" si="6"/>
        <v>3191</v>
      </c>
    </row>
    <row r="310" spans="1:7" ht="60" x14ac:dyDescent="0.25">
      <c r="A310" s="54" t="s">
        <v>1046</v>
      </c>
      <c r="B310" s="54" t="s">
        <v>1047</v>
      </c>
      <c r="C310" s="54">
        <v>39</v>
      </c>
      <c r="D310" s="54" t="s">
        <v>31</v>
      </c>
      <c r="E310" s="54">
        <v>1</v>
      </c>
      <c r="F310" s="54">
        <v>100</v>
      </c>
      <c r="G310" s="71">
        <f t="shared" si="6"/>
        <v>39</v>
      </c>
    </row>
    <row r="311" spans="1:7" ht="45" x14ac:dyDescent="0.25">
      <c r="A311" s="54" t="s">
        <v>1048</v>
      </c>
      <c r="B311" s="54" t="s">
        <v>1049</v>
      </c>
      <c r="C311" s="54">
        <v>3</v>
      </c>
      <c r="D311" s="54" t="s">
        <v>31</v>
      </c>
      <c r="E311" s="54">
        <v>1</v>
      </c>
      <c r="F311" s="54">
        <v>26</v>
      </c>
      <c r="G311" s="71">
        <f t="shared" si="6"/>
        <v>3</v>
      </c>
    </row>
    <row r="312" spans="1:7" ht="45" x14ac:dyDescent="0.25">
      <c r="A312" s="54" t="s">
        <v>1050</v>
      </c>
      <c r="B312" s="54" t="s">
        <v>1051</v>
      </c>
      <c r="C312" s="54">
        <v>1</v>
      </c>
      <c r="D312" s="54" t="s">
        <v>31</v>
      </c>
      <c r="E312" s="54">
        <v>1</v>
      </c>
      <c r="F312" s="54">
        <v>25</v>
      </c>
      <c r="G312" s="71">
        <f t="shared" si="6"/>
        <v>1</v>
      </c>
    </row>
    <row r="313" spans="1:7" ht="45" x14ac:dyDescent="0.25">
      <c r="A313" s="54" t="s">
        <v>1052</v>
      </c>
      <c r="B313" s="54" t="s">
        <v>1053</v>
      </c>
      <c r="C313" s="54">
        <v>31</v>
      </c>
      <c r="D313" s="54" t="s">
        <v>31</v>
      </c>
      <c r="E313" s="54">
        <v>1</v>
      </c>
      <c r="F313" s="54">
        <v>29</v>
      </c>
      <c r="G313" s="71">
        <f t="shared" si="6"/>
        <v>31</v>
      </c>
    </row>
    <row r="314" spans="1:7" ht="45" x14ac:dyDescent="0.25">
      <c r="A314" s="54" t="s">
        <v>1054</v>
      </c>
      <c r="B314" s="54" t="s">
        <v>1055</v>
      </c>
      <c r="C314" s="54">
        <v>26</v>
      </c>
      <c r="D314" s="54" t="s">
        <v>31</v>
      </c>
      <c r="E314" s="54">
        <v>1</v>
      </c>
      <c r="F314" s="54">
        <v>217</v>
      </c>
      <c r="G314" s="71">
        <f t="shared" si="6"/>
        <v>26</v>
      </c>
    </row>
    <row r="315" spans="1:7" ht="75" x14ac:dyDescent="0.25">
      <c r="A315" s="54" t="s">
        <v>1056</v>
      </c>
      <c r="B315" s="54" t="s">
        <v>1057</v>
      </c>
      <c r="C315" s="54">
        <v>91</v>
      </c>
      <c r="D315" s="54" t="s">
        <v>31</v>
      </c>
      <c r="E315" s="54">
        <v>1</v>
      </c>
      <c r="F315" s="54">
        <v>91</v>
      </c>
      <c r="G315" s="71">
        <f t="shared" si="6"/>
        <v>91</v>
      </c>
    </row>
    <row r="316" spans="1:7" ht="90" x14ac:dyDescent="0.25">
      <c r="A316" s="54" t="s">
        <v>1058</v>
      </c>
      <c r="B316" s="54" t="s">
        <v>1059</v>
      </c>
      <c r="C316" s="54">
        <v>3</v>
      </c>
      <c r="D316" s="54" t="s">
        <v>31</v>
      </c>
      <c r="E316" s="54">
        <v>1</v>
      </c>
      <c r="F316" s="54">
        <v>3</v>
      </c>
      <c r="G316" s="71">
        <f t="shared" si="6"/>
        <v>3</v>
      </c>
    </row>
    <row r="317" spans="1:7" ht="45" x14ac:dyDescent="0.25">
      <c r="A317" s="54"/>
      <c r="B317" s="54" t="s">
        <v>1060</v>
      </c>
      <c r="C317" s="54">
        <v>17</v>
      </c>
      <c r="D317" s="54" t="s">
        <v>31</v>
      </c>
      <c r="E317" s="54">
        <v>1</v>
      </c>
      <c r="F317" s="54"/>
      <c r="G317" s="71">
        <f t="shared" si="6"/>
        <v>17</v>
      </c>
    </row>
    <row r="318" spans="1:7" ht="90" x14ac:dyDescent="0.25">
      <c r="A318" s="54" t="s">
        <v>1061</v>
      </c>
      <c r="B318" s="54" t="s">
        <v>1062</v>
      </c>
      <c r="C318" s="54">
        <v>240</v>
      </c>
      <c r="D318" s="54" t="s">
        <v>31</v>
      </c>
      <c r="E318" s="54">
        <v>187.97</v>
      </c>
      <c r="F318" s="54"/>
      <c r="G318" s="71">
        <f t="shared" si="6"/>
        <v>45112.800000000003</v>
      </c>
    </row>
    <row r="319" spans="1:7" ht="90" x14ac:dyDescent="0.25">
      <c r="A319" s="54" t="s">
        <v>1063</v>
      </c>
      <c r="B319" s="54" t="s">
        <v>1064</v>
      </c>
      <c r="C319" s="70">
        <v>440</v>
      </c>
      <c r="D319" s="54" t="s">
        <v>31</v>
      </c>
      <c r="E319" s="54">
        <v>187.97</v>
      </c>
      <c r="F319" s="54"/>
      <c r="G319" s="71">
        <f t="shared" si="6"/>
        <v>82706.8</v>
      </c>
    </row>
    <row r="320" spans="1:7" ht="60" x14ac:dyDescent="0.25">
      <c r="A320" s="56" t="s">
        <v>2502</v>
      </c>
      <c r="B320" s="56" t="s">
        <v>2503</v>
      </c>
      <c r="C320" s="95">
        <v>239</v>
      </c>
      <c r="D320" s="56" t="s">
        <v>31</v>
      </c>
      <c r="E320" s="56">
        <v>1</v>
      </c>
      <c r="F320" s="56"/>
      <c r="G320" s="71">
        <f>C320*E320</f>
        <v>239</v>
      </c>
    </row>
    <row r="321" spans="1:7" ht="30" x14ac:dyDescent="0.25">
      <c r="A321" s="54"/>
      <c r="B321" s="54" t="s">
        <v>1065</v>
      </c>
      <c r="C321" s="54">
        <v>24</v>
      </c>
      <c r="D321" s="54" t="s">
        <v>31</v>
      </c>
      <c r="E321" s="54">
        <v>1</v>
      </c>
      <c r="F321" s="54"/>
      <c r="G321" s="71">
        <f t="shared" si="6"/>
        <v>24</v>
      </c>
    </row>
    <row r="322" spans="1:7" ht="60" x14ac:dyDescent="0.25">
      <c r="A322" s="54" t="s">
        <v>1066</v>
      </c>
      <c r="B322" s="54" t="s">
        <v>1067</v>
      </c>
      <c r="C322" s="54">
        <v>200</v>
      </c>
      <c r="D322" s="54" t="s">
        <v>31</v>
      </c>
      <c r="E322" s="54">
        <v>76.7</v>
      </c>
      <c r="F322" s="54">
        <v>76700</v>
      </c>
      <c r="G322" s="71">
        <f t="shared" si="6"/>
        <v>15340</v>
      </c>
    </row>
    <row r="323" spans="1:7" ht="45" x14ac:dyDescent="0.25">
      <c r="A323" s="54" t="s">
        <v>1068</v>
      </c>
      <c r="B323" s="54" t="s">
        <v>1069</v>
      </c>
      <c r="C323" s="54">
        <v>1200</v>
      </c>
      <c r="D323" s="54" t="s">
        <v>31</v>
      </c>
      <c r="E323" s="54">
        <v>1</v>
      </c>
      <c r="F323" s="54">
        <v>1200</v>
      </c>
      <c r="G323" s="71">
        <f t="shared" si="6"/>
        <v>1200</v>
      </c>
    </row>
    <row r="324" spans="1:7" ht="30" x14ac:dyDescent="0.25">
      <c r="A324" s="54" t="s">
        <v>1070</v>
      </c>
      <c r="B324" s="54" t="s">
        <v>1071</v>
      </c>
      <c r="C324" s="54">
        <v>49</v>
      </c>
      <c r="D324" s="54" t="s">
        <v>31</v>
      </c>
      <c r="E324" s="54">
        <v>1</v>
      </c>
      <c r="F324" s="54">
        <v>49</v>
      </c>
      <c r="G324" s="71">
        <f t="shared" si="6"/>
        <v>49</v>
      </c>
    </row>
    <row r="325" spans="1:7" ht="45" x14ac:dyDescent="0.25">
      <c r="A325" s="54" t="s">
        <v>1072</v>
      </c>
      <c r="B325" s="54" t="s">
        <v>1073</v>
      </c>
      <c r="C325" s="54">
        <v>5</v>
      </c>
      <c r="D325" s="54" t="s">
        <v>31</v>
      </c>
      <c r="E325" s="54">
        <v>1</v>
      </c>
      <c r="F325" s="54">
        <v>5</v>
      </c>
      <c r="G325" s="71">
        <f t="shared" si="6"/>
        <v>5</v>
      </c>
    </row>
    <row r="326" spans="1:7" ht="45" x14ac:dyDescent="0.25">
      <c r="A326" s="54" t="s">
        <v>1074</v>
      </c>
      <c r="B326" s="54" t="s">
        <v>1075</v>
      </c>
      <c r="C326" s="54">
        <v>53</v>
      </c>
      <c r="D326" s="54" t="s">
        <v>31</v>
      </c>
      <c r="E326" s="54">
        <v>1</v>
      </c>
      <c r="F326" s="54"/>
      <c r="G326" s="71">
        <f t="shared" si="6"/>
        <v>53</v>
      </c>
    </row>
    <row r="327" spans="1:7" ht="45" x14ac:dyDescent="0.25">
      <c r="A327" s="54" t="s">
        <v>1076</v>
      </c>
      <c r="B327" s="54" t="s">
        <v>1077</v>
      </c>
      <c r="C327" s="54">
        <v>1</v>
      </c>
      <c r="D327" s="54" t="s">
        <v>31</v>
      </c>
      <c r="E327" s="54">
        <v>1</v>
      </c>
      <c r="F327" s="54">
        <v>1</v>
      </c>
      <c r="G327" s="71">
        <f t="shared" si="6"/>
        <v>1</v>
      </c>
    </row>
    <row r="328" spans="1:7" ht="45" x14ac:dyDescent="0.25">
      <c r="A328" s="54" t="s">
        <v>1078</v>
      </c>
      <c r="B328" s="54" t="s">
        <v>1079</v>
      </c>
      <c r="C328" s="70">
        <v>10</v>
      </c>
      <c r="D328" s="54" t="s">
        <v>31</v>
      </c>
      <c r="E328" s="54">
        <v>1</v>
      </c>
      <c r="F328" s="54">
        <v>165</v>
      </c>
      <c r="G328" s="71">
        <f t="shared" si="6"/>
        <v>10</v>
      </c>
    </row>
    <row r="329" spans="1:7" ht="60" x14ac:dyDescent="0.25">
      <c r="A329" s="54" t="s">
        <v>1080</v>
      </c>
      <c r="B329" s="54" t="s">
        <v>1081</v>
      </c>
      <c r="C329" s="54">
        <v>129</v>
      </c>
      <c r="D329" s="54" t="s">
        <v>31</v>
      </c>
      <c r="E329" s="54">
        <v>1</v>
      </c>
      <c r="F329" s="54">
        <v>129</v>
      </c>
      <c r="G329" s="71">
        <f t="shared" si="6"/>
        <v>129</v>
      </c>
    </row>
    <row r="330" spans="1:7" ht="60" x14ac:dyDescent="0.25">
      <c r="A330" s="54" t="s">
        <v>1082</v>
      </c>
      <c r="B330" s="54" t="s">
        <v>1083</v>
      </c>
      <c r="C330" s="54">
        <v>64</v>
      </c>
      <c r="D330" s="54" t="s">
        <v>31</v>
      </c>
      <c r="E330" s="54">
        <v>1</v>
      </c>
      <c r="F330" s="54">
        <v>64</v>
      </c>
      <c r="G330" s="71">
        <f t="shared" si="6"/>
        <v>64</v>
      </c>
    </row>
    <row r="331" spans="1:7" ht="30" x14ac:dyDescent="0.25">
      <c r="A331" s="73" t="s">
        <v>1084</v>
      </c>
      <c r="B331" s="54" t="s">
        <v>1085</v>
      </c>
      <c r="C331" s="54">
        <v>50</v>
      </c>
      <c r="D331" s="54" t="s">
        <v>31</v>
      </c>
      <c r="E331" s="54">
        <v>1</v>
      </c>
      <c r="F331" s="54"/>
      <c r="G331" s="71">
        <f t="shared" si="6"/>
        <v>50</v>
      </c>
    </row>
    <row r="332" spans="1:7" ht="45" x14ac:dyDescent="0.25">
      <c r="A332" s="54" t="s">
        <v>1086</v>
      </c>
      <c r="B332" s="54" t="s">
        <v>1087</v>
      </c>
      <c r="C332" s="54">
        <v>48</v>
      </c>
      <c r="D332" s="54" t="s">
        <v>1088</v>
      </c>
      <c r="E332" s="54">
        <v>1</v>
      </c>
      <c r="F332" s="54"/>
      <c r="G332" s="71">
        <f t="shared" si="6"/>
        <v>48</v>
      </c>
    </row>
    <row r="333" spans="1:7" ht="30" x14ac:dyDescent="0.25">
      <c r="A333" s="54" t="s">
        <v>1089</v>
      </c>
      <c r="B333" s="54" t="s">
        <v>1090</v>
      </c>
      <c r="C333" s="54">
        <v>48</v>
      </c>
      <c r="D333" s="54" t="s">
        <v>31</v>
      </c>
      <c r="E333" s="54">
        <v>1</v>
      </c>
      <c r="F333" s="54"/>
      <c r="G333" s="71">
        <f t="shared" si="6"/>
        <v>48</v>
      </c>
    </row>
    <row r="334" spans="1:7" ht="45" x14ac:dyDescent="0.25">
      <c r="A334" s="54" t="s">
        <v>1091</v>
      </c>
      <c r="B334" s="54" t="s">
        <v>1092</v>
      </c>
      <c r="C334" s="54">
        <v>260</v>
      </c>
      <c r="D334" s="54" t="s">
        <v>31</v>
      </c>
      <c r="E334" s="54">
        <v>543.03</v>
      </c>
      <c r="F334" s="54"/>
      <c r="G334" s="71">
        <f t="shared" si="6"/>
        <v>141187.79999999999</v>
      </c>
    </row>
    <row r="335" spans="1:7" ht="30" x14ac:dyDescent="0.25">
      <c r="A335" s="54" t="s">
        <v>1093</v>
      </c>
      <c r="B335" s="54" t="s">
        <v>1094</v>
      </c>
      <c r="C335" s="54">
        <v>35</v>
      </c>
      <c r="D335" s="54" t="s">
        <v>31</v>
      </c>
      <c r="E335" s="54">
        <v>1</v>
      </c>
      <c r="F335" s="54">
        <v>51</v>
      </c>
      <c r="G335" s="71">
        <f t="shared" si="6"/>
        <v>35</v>
      </c>
    </row>
    <row r="336" spans="1:7" ht="30" x14ac:dyDescent="0.25">
      <c r="A336" s="54" t="s">
        <v>1095</v>
      </c>
      <c r="B336" s="54" t="s">
        <v>1096</v>
      </c>
      <c r="C336" s="54">
        <v>20</v>
      </c>
      <c r="D336" s="54" t="s">
        <v>31</v>
      </c>
      <c r="E336" s="54">
        <v>1</v>
      </c>
      <c r="F336" s="54">
        <v>20</v>
      </c>
      <c r="G336" s="71">
        <f t="shared" si="6"/>
        <v>20</v>
      </c>
    </row>
    <row r="337" spans="1:7" ht="30" x14ac:dyDescent="0.25">
      <c r="A337" s="54" t="s">
        <v>1097</v>
      </c>
      <c r="B337" s="54" t="s">
        <v>1098</v>
      </c>
      <c r="C337" s="54">
        <v>38</v>
      </c>
      <c r="D337" s="54" t="s">
        <v>31</v>
      </c>
      <c r="E337" s="54">
        <v>1</v>
      </c>
      <c r="F337" s="54">
        <v>78</v>
      </c>
      <c r="G337" s="71">
        <f t="shared" si="6"/>
        <v>38</v>
      </c>
    </row>
    <row r="338" spans="1:7" ht="30" x14ac:dyDescent="0.25">
      <c r="A338" s="54" t="s">
        <v>1099</v>
      </c>
      <c r="B338" s="54" t="s">
        <v>1100</v>
      </c>
      <c r="C338" s="54">
        <v>3</v>
      </c>
      <c r="D338" s="54" t="s">
        <v>31</v>
      </c>
      <c r="E338" s="54">
        <v>1</v>
      </c>
      <c r="F338" s="54"/>
      <c r="G338" s="71">
        <f t="shared" si="6"/>
        <v>3</v>
      </c>
    </row>
    <row r="339" spans="1:7" ht="45" x14ac:dyDescent="0.25">
      <c r="A339" s="54" t="s">
        <v>1101</v>
      </c>
      <c r="B339" s="54" t="s">
        <v>1102</v>
      </c>
      <c r="C339" s="54">
        <v>236</v>
      </c>
      <c r="D339" s="54" t="s">
        <v>31</v>
      </c>
      <c r="E339" s="54">
        <v>1</v>
      </c>
      <c r="F339" s="54">
        <v>233</v>
      </c>
      <c r="G339" s="71">
        <f t="shared" si="6"/>
        <v>236</v>
      </c>
    </row>
    <row r="340" spans="1:7" ht="45" x14ac:dyDescent="0.25">
      <c r="A340" s="54" t="s">
        <v>1103</v>
      </c>
      <c r="B340" s="54" t="s">
        <v>1104</v>
      </c>
      <c r="C340" s="54">
        <v>8</v>
      </c>
      <c r="D340" s="54" t="s">
        <v>31</v>
      </c>
      <c r="E340" s="54">
        <v>1</v>
      </c>
      <c r="F340" s="54">
        <v>6</v>
      </c>
      <c r="G340" s="71">
        <f t="shared" si="6"/>
        <v>8</v>
      </c>
    </row>
    <row r="341" spans="1:7" ht="45" x14ac:dyDescent="0.25">
      <c r="A341" s="54" t="s">
        <v>1105</v>
      </c>
      <c r="B341" s="54" t="s">
        <v>1106</v>
      </c>
      <c r="C341" s="54">
        <v>80</v>
      </c>
      <c r="D341" s="54" t="s">
        <v>31</v>
      </c>
      <c r="E341" s="54">
        <v>1</v>
      </c>
      <c r="F341" s="54">
        <v>186</v>
      </c>
      <c r="G341" s="71">
        <f t="shared" si="6"/>
        <v>80</v>
      </c>
    </row>
    <row r="342" spans="1:7" ht="45" x14ac:dyDescent="0.25">
      <c r="A342" s="54" t="s">
        <v>1107</v>
      </c>
      <c r="B342" s="54" t="s">
        <v>1108</v>
      </c>
      <c r="C342" s="54">
        <v>383</v>
      </c>
      <c r="D342" s="54" t="s">
        <v>31</v>
      </c>
      <c r="E342" s="54">
        <v>1</v>
      </c>
      <c r="F342" s="54">
        <v>301</v>
      </c>
      <c r="G342" s="71">
        <f t="shared" si="6"/>
        <v>383</v>
      </c>
    </row>
    <row r="343" spans="1:7" ht="45" x14ac:dyDescent="0.25">
      <c r="A343" s="54" t="s">
        <v>1109</v>
      </c>
      <c r="B343" s="54" t="s">
        <v>1110</v>
      </c>
      <c r="C343" s="54">
        <v>107</v>
      </c>
      <c r="D343" s="54" t="s">
        <v>31</v>
      </c>
      <c r="E343" s="54">
        <v>1</v>
      </c>
      <c r="F343" s="54">
        <v>268</v>
      </c>
      <c r="G343" s="71">
        <f t="shared" si="6"/>
        <v>107</v>
      </c>
    </row>
    <row r="344" spans="1:7" ht="45" x14ac:dyDescent="0.25">
      <c r="A344" s="54" t="s">
        <v>1111</v>
      </c>
      <c r="B344" s="54" t="s">
        <v>1112</v>
      </c>
      <c r="C344" s="54">
        <v>378</v>
      </c>
      <c r="D344" s="54" t="s">
        <v>31</v>
      </c>
      <c r="E344" s="54">
        <v>1</v>
      </c>
      <c r="F344" s="54">
        <v>738</v>
      </c>
      <c r="G344" s="71">
        <f t="shared" si="6"/>
        <v>378</v>
      </c>
    </row>
    <row r="345" spans="1:7" ht="75" x14ac:dyDescent="0.25">
      <c r="A345" s="54"/>
      <c r="B345" s="54" t="s">
        <v>1113</v>
      </c>
      <c r="C345" s="54">
        <v>18</v>
      </c>
      <c r="D345" s="54" t="s">
        <v>31</v>
      </c>
      <c r="E345" s="54">
        <v>1</v>
      </c>
      <c r="F345" s="54"/>
      <c r="G345" s="71">
        <f t="shared" si="6"/>
        <v>18</v>
      </c>
    </row>
    <row r="346" spans="1:7" ht="30" x14ac:dyDescent="0.25">
      <c r="A346" s="54"/>
      <c r="B346" s="54" t="s">
        <v>1114</v>
      </c>
      <c r="C346" s="54">
        <v>3</v>
      </c>
      <c r="D346" s="54" t="s">
        <v>1115</v>
      </c>
      <c r="E346" s="54">
        <v>1</v>
      </c>
      <c r="F346" s="54"/>
      <c r="G346" s="71">
        <f t="shared" si="6"/>
        <v>3</v>
      </c>
    </row>
    <row r="347" spans="1:7" ht="30" x14ac:dyDescent="0.25">
      <c r="A347" s="54" t="s">
        <v>261</v>
      </c>
      <c r="B347" s="54" t="s">
        <v>262</v>
      </c>
      <c r="C347" s="54">
        <v>225</v>
      </c>
      <c r="D347" s="54" t="s">
        <v>31</v>
      </c>
      <c r="E347" s="54">
        <v>225</v>
      </c>
      <c r="F347" s="54">
        <v>22950</v>
      </c>
      <c r="G347" s="71">
        <f t="shared" si="6"/>
        <v>50625</v>
      </c>
    </row>
    <row r="348" spans="1:7" ht="45" x14ac:dyDescent="0.25">
      <c r="A348" s="54" t="s">
        <v>1116</v>
      </c>
      <c r="B348" s="54" t="s">
        <v>1117</v>
      </c>
      <c r="C348" s="54">
        <v>18</v>
      </c>
      <c r="D348" s="54" t="s">
        <v>31</v>
      </c>
      <c r="E348" s="54">
        <v>1</v>
      </c>
      <c r="F348" s="54">
        <v>31</v>
      </c>
      <c r="G348" s="71">
        <f t="shared" si="6"/>
        <v>18</v>
      </c>
    </row>
    <row r="349" spans="1:7" ht="45" x14ac:dyDescent="0.25">
      <c r="A349" s="54" t="s">
        <v>1118</v>
      </c>
      <c r="B349" s="54" t="s">
        <v>1119</v>
      </c>
      <c r="C349" s="54">
        <v>3</v>
      </c>
      <c r="D349" s="54" t="s">
        <v>31</v>
      </c>
      <c r="E349" s="54">
        <v>1</v>
      </c>
      <c r="F349" s="54">
        <v>6</v>
      </c>
      <c r="G349" s="71">
        <f t="shared" si="6"/>
        <v>3</v>
      </c>
    </row>
    <row r="350" spans="1:7" ht="45" x14ac:dyDescent="0.25">
      <c r="A350" s="54" t="s">
        <v>1122</v>
      </c>
      <c r="B350" s="54" t="s">
        <v>1123</v>
      </c>
      <c r="C350" s="54">
        <v>141</v>
      </c>
      <c r="D350" s="54" t="s">
        <v>31</v>
      </c>
      <c r="E350" s="54">
        <v>1</v>
      </c>
      <c r="F350" s="54">
        <v>186</v>
      </c>
      <c r="G350" s="71">
        <f t="shared" si="6"/>
        <v>141</v>
      </c>
    </row>
    <row r="351" spans="1:7" ht="45" x14ac:dyDescent="0.25">
      <c r="A351" s="54" t="s">
        <v>1124</v>
      </c>
      <c r="B351" s="54" t="s">
        <v>1125</v>
      </c>
      <c r="C351" s="54">
        <v>22</v>
      </c>
      <c r="D351" s="54" t="s">
        <v>31</v>
      </c>
      <c r="E351" s="54">
        <v>1</v>
      </c>
      <c r="F351" s="54">
        <v>31</v>
      </c>
      <c r="G351" s="71">
        <f t="shared" si="6"/>
        <v>22</v>
      </c>
    </row>
    <row r="352" spans="1:7" ht="45" x14ac:dyDescent="0.25">
      <c r="A352" s="54" t="s">
        <v>1128</v>
      </c>
      <c r="B352" s="54" t="s">
        <v>1129</v>
      </c>
      <c r="C352" s="54">
        <v>1</v>
      </c>
      <c r="D352" s="54" t="s">
        <v>31</v>
      </c>
      <c r="E352" s="54">
        <v>1</v>
      </c>
      <c r="F352" s="54"/>
      <c r="G352" s="71">
        <f t="shared" si="6"/>
        <v>1</v>
      </c>
    </row>
    <row r="353" spans="1:7" ht="45" x14ac:dyDescent="0.25">
      <c r="A353" s="54" t="s">
        <v>1130</v>
      </c>
      <c r="B353" s="54" t="s">
        <v>1131</v>
      </c>
      <c r="C353" s="70">
        <v>3</v>
      </c>
      <c r="D353" s="54" t="s">
        <v>31</v>
      </c>
      <c r="E353" s="54">
        <v>1</v>
      </c>
      <c r="F353" s="54"/>
      <c r="G353" s="71">
        <f t="shared" si="6"/>
        <v>3</v>
      </c>
    </row>
    <row r="354" spans="1:7" ht="45" x14ac:dyDescent="0.25">
      <c r="A354" s="54" t="s">
        <v>1132</v>
      </c>
      <c r="B354" s="54" t="s">
        <v>1133</v>
      </c>
      <c r="C354" s="70">
        <v>25</v>
      </c>
      <c r="D354" s="54" t="s">
        <v>31</v>
      </c>
      <c r="E354" s="54">
        <v>1</v>
      </c>
      <c r="F354" s="54"/>
      <c r="G354" s="71">
        <f t="shared" si="6"/>
        <v>25</v>
      </c>
    </row>
    <row r="355" spans="1:7" ht="90" x14ac:dyDescent="0.25">
      <c r="A355" s="54" t="s">
        <v>1134</v>
      </c>
      <c r="B355" s="54" t="s">
        <v>1135</v>
      </c>
      <c r="C355" s="70">
        <v>266</v>
      </c>
      <c r="D355" s="54" t="s">
        <v>31</v>
      </c>
      <c r="E355" s="54">
        <v>800.63</v>
      </c>
      <c r="F355" s="54"/>
      <c r="G355" s="71">
        <f t="shared" si="6"/>
        <v>212967.58</v>
      </c>
    </row>
    <row r="356" spans="1:7" ht="45" x14ac:dyDescent="0.25">
      <c r="A356" s="54" t="s">
        <v>1136</v>
      </c>
      <c r="B356" s="54" t="s">
        <v>1137</v>
      </c>
      <c r="C356" s="54">
        <v>40</v>
      </c>
      <c r="D356" s="54" t="s">
        <v>31</v>
      </c>
      <c r="E356" s="54">
        <v>1</v>
      </c>
      <c r="F356" s="54">
        <v>81</v>
      </c>
      <c r="G356" s="71">
        <f t="shared" si="6"/>
        <v>40</v>
      </c>
    </row>
    <row r="357" spans="1:7" ht="45" x14ac:dyDescent="0.25">
      <c r="A357" s="54" t="s">
        <v>1138</v>
      </c>
      <c r="B357" s="54" t="s">
        <v>1139</v>
      </c>
      <c r="C357" s="54">
        <v>11</v>
      </c>
      <c r="D357" s="54" t="s">
        <v>31</v>
      </c>
      <c r="E357" s="54">
        <v>1</v>
      </c>
      <c r="F357" s="54">
        <v>72</v>
      </c>
      <c r="G357" s="71">
        <f t="shared" si="6"/>
        <v>11</v>
      </c>
    </row>
    <row r="358" spans="1:7" ht="45" x14ac:dyDescent="0.25">
      <c r="A358" s="54" t="s">
        <v>1140</v>
      </c>
      <c r="B358" s="54" t="s">
        <v>1141</v>
      </c>
      <c r="C358" s="54">
        <v>1</v>
      </c>
      <c r="D358" s="54" t="s">
        <v>31</v>
      </c>
      <c r="E358" s="54">
        <v>1</v>
      </c>
      <c r="F358" s="54">
        <v>4</v>
      </c>
      <c r="G358" s="71">
        <f t="shared" si="6"/>
        <v>1</v>
      </c>
    </row>
    <row r="359" spans="1:7" ht="45" x14ac:dyDescent="0.25">
      <c r="A359" s="54" t="s">
        <v>1142</v>
      </c>
      <c r="B359" s="54" t="s">
        <v>1143</v>
      </c>
      <c r="C359" s="54">
        <v>7</v>
      </c>
      <c r="D359" s="54" t="s">
        <v>31</v>
      </c>
      <c r="E359" s="54">
        <v>1</v>
      </c>
      <c r="F359" s="54">
        <v>17</v>
      </c>
      <c r="G359" s="71">
        <f t="shared" si="6"/>
        <v>7</v>
      </c>
    </row>
    <row r="360" spans="1:7" ht="45" x14ac:dyDescent="0.25">
      <c r="A360" s="54" t="s">
        <v>1144</v>
      </c>
      <c r="B360" s="54" t="s">
        <v>1145</v>
      </c>
      <c r="C360" s="54">
        <v>5</v>
      </c>
      <c r="D360" s="54" t="s">
        <v>31</v>
      </c>
      <c r="E360" s="54">
        <v>1</v>
      </c>
      <c r="F360" s="54">
        <v>7</v>
      </c>
      <c r="G360" s="71">
        <f t="shared" si="6"/>
        <v>5</v>
      </c>
    </row>
    <row r="361" spans="1:7" ht="45" x14ac:dyDescent="0.25">
      <c r="A361" s="54" t="s">
        <v>1146</v>
      </c>
      <c r="B361" s="54" t="s">
        <v>1147</v>
      </c>
      <c r="C361" s="54">
        <v>4</v>
      </c>
      <c r="D361" s="54" t="s">
        <v>31</v>
      </c>
      <c r="E361" s="54">
        <v>1</v>
      </c>
      <c r="F361" s="54">
        <v>30</v>
      </c>
      <c r="G361" s="71">
        <f t="shared" si="6"/>
        <v>4</v>
      </c>
    </row>
    <row r="362" spans="1:7" ht="45" x14ac:dyDescent="0.25">
      <c r="A362" s="54" t="s">
        <v>1148</v>
      </c>
      <c r="B362" s="54" t="s">
        <v>1149</v>
      </c>
      <c r="C362" s="54">
        <v>12</v>
      </c>
      <c r="D362" s="54" t="s">
        <v>31</v>
      </c>
      <c r="E362" s="54">
        <v>1</v>
      </c>
      <c r="F362" s="54">
        <v>15</v>
      </c>
      <c r="G362" s="71">
        <f t="shared" si="6"/>
        <v>12</v>
      </c>
    </row>
    <row r="363" spans="1:7" ht="45" x14ac:dyDescent="0.25">
      <c r="A363" s="54" t="s">
        <v>1150</v>
      </c>
      <c r="B363" s="54" t="s">
        <v>1151</v>
      </c>
      <c r="C363" s="54">
        <v>2</v>
      </c>
      <c r="D363" s="54" t="s">
        <v>31</v>
      </c>
      <c r="E363" s="54">
        <v>1</v>
      </c>
      <c r="F363" s="54">
        <v>13</v>
      </c>
      <c r="G363" s="71">
        <f t="shared" si="6"/>
        <v>2</v>
      </c>
    </row>
    <row r="364" spans="1:7" ht="45" x14ac:dyDescent="0.25">
      <c r="A364" s="54" t="s">
        <v>1152</v>
      </c>
      <c r="B364" s="54" t="s">
        <v>1153</v>
      </c>
      <c r="C364" s="54">
        <v>26</v>
      </c>
      <c r="D364" s="54" t="s">
        <v>31</v>
      </c>
      <c r="E364" s="54">
        <v>1</v>
      </c>
      <c r="F364" s="54">
        <v>52</v>
      </c>
      <c r="G364" s="71">
        <f t="shared" si="6"/>
        <v>26</v>
      </c>
    </row>
    <row r="365" spans="1:7" ht="45" x14ac:dyDescent="0.25">
      <c r="A365" s="54" t="s">
        <v>1154</v>
      </c>
      <c r="B365" s="54" t="s">
        <v>1155</v>
      </c>
      <c r="C365" s="54">
        <v>10</v>
      </c>
      <c r="D365" s="54" t="s">
        <v>31</v>
      </c>
      <c r="E365" s="54">
        <v>1</v>
      </c>
      <c r="F365" s="54">
        <v>22</v>
      </c>
      <c r="G365" s="71">
        <f t="shared" si="6"/>
        <v>10</v>
      </c>
    </row>
    <row r="366" spans="1:7" ht="45" x14ac:dyDescent="0.25">
      <c r="A366" s="54" t="s">
        <v>1156</v>
      </c>
      <c r="B366" s="54" t="s">
        <v>1157</v>
      </c>
      <c r="C366" s="54">
        <v>9</v>
      </c>
      <c r="D366" s="54" t="s">
        <v>31</v>
      </c>
      <c r="E366" s="54">
        <v>1</v>
      </c>
      <c r="F366" s="54">
        <v>50</v>
      </c>
      <c r="G366" s="71">
        <f t="shared" ref="G366:G432" si="7">C366*E366</f>
        <v>9</v>
      </c>
    </row>
    <row r="367" spans="1:7" ht="60" x14ac:dyDescent="0.25">
      <c r="A367" s="54" t="s">
        <v>1158</v>
      </c>
      <c r="B367" s="54" t="s">
        <v>1159</v>
      </c>
      <c r="C367" s="54">
        <v>38</v>
      </c>
      <c r="D367" s="54" t="s">
        <v>31</v>
      </c>
      <c r="E367" s="54">
        <v>1</v>
      </c>
      <c r="F367" s="54">
        <v>38</v>
      </c>
      <c r="G367" s="71">
        <f t="shared" si="7"/>
        <v>38</v>
      </c>
    </row>
    <row r="368" spans="1:7" ht="75" x14ac:dyDescent="0.25">
      <c r="A368" s="54" t="s">
        <v>1160</v>
      </c>
      <c r="B368" s="54" t="s">
        <v>1161</v>
      </c>
      <c r="C368" s="54">
        <v>40</v>
      </c>
      <c r="D368" s="54" t="s">
        <v>31</v>
      </c>
      <c r="E368" s="54">
        <v>1</v>
      </c>
      <c r="F368" s="54">
        <v>40</v>
      </c>
      <c r="G368" s="71">
        <f t="shared" si="7"/>
        <v>40</v>
      </c>
    </row>
    <row r="369" spans="1:7" ht="60" x14ac:dyDescent="0.25">
      <c r="A369" s="54" t="s">
        <v>1162</v>
      </c>
      <c r="B369" s="54" t="s">
        <v>1163</v>
      </c>
      <c r="C369" s="70">
        <v>136</v>
      </c>
      <c r="D369" s="54" t="s">
        <v>31</v>
      </c>
      <c r="E369" s="54">
        <v>89.99</v>
      </c>
      <c r="F369" s="54">
        <v>36809.4274</v>
      </c>
      <c r="G369" s="71">
        <f t="shared" si="7"/>
        <v>12238.64</v>
      </c>
    </row>
    <row r="370" spans="1:7" ht="30" x14ac:dyDescent="0.25">
      <c r="A370" s="54" t="s">
        <v>1164</v>
      </c>
      <c r="B370" s="54" t="s">
        <v>1165</v>
      </c>
      <c r="C370" s="54">
        <v>295</v>
      </c>
      <c r="D370" s="54" t="s">
        <v>31</v>
      </c>
      <c r="E370" s="54">
        <v>1</v>
      </c>
      <c r="F370" s="54"/>
      <c r="G370" s="71">
        <f t="shared" si="7"/>
        <v>295</v>
      </c>
    </row>
    <row r="371" spans="1:7" ht="60" x14ac:dyDescent="0.25">
      <c r="A371" s="54"/>
      <c r="B371" s="54" t="s">
        <v>1166</v>
      </c>
      <c r="C371" s="54">
        <v>144</v>
      </c>
      <c r="D371" s="54" t="s">
        <v>31</v>
      </c>
      <c r="E371" s="54">
        <v>1</v>
      </c>
      <c r="F371" s="54"/>
      <c r="G371" s="71">
        <f t="shared" si="7"/>
        <v>144</v>
      </c>
    </row>
    <row r="372" spans="1:7" ht="60" x14ac:dyDescent="0.25">
      <c r="A372" s="54" t="s">
        <v>1167</v>
      </c>
      <c r="B372" s="54" t="s">
        <v>1168</v>
      </c>
      <c r="C372" s="54">
        <v>5</v>
      </c>
      <c r="D372" s="54" t="s">
        <v>31</v>
      </c>
      <c r="E372" s="54">
        <v>1</v>
      </c>
      <c r="F372" s="54">
        <v>78</v>
      </c>
      <c r="G372" s="71">
        <f t="shared" si="7"/>
        <v>5</v>
      </c>
    </row>
    <row r="373" spans="1:7" ht="75" x14ac:dyDescent="0.25">
      <c r="A373" s="54" t="s">
        <v>1169</v>
      </c>
      <c r="B373" s="54" t="s">
        <v>1170</v>
      </c>
      <c r="C373" s="54">
        <v>5</v>
      </c>
      <c r="D373" s="54" t="s">
        <v>31</v>
      </c>
      <c r="E373" s="54">
        <v>1</v>
      </c>
      <c r="F373" s="54">
        <v>68</v>
      </c>
      <c r="G373" s="71">
        <f t="shared" si="7"/>
        <v>5</v>
      </c>
    </row>
    <row r="374" spans="1:7" ht="75" x14ac:dyDescent="0.25">
      <c r="A374" s="54" t="s">
        <v>1171</v>
      </c>
      <c r="B374" s="54" t="s">
        <v>1172</v>
      </c>
      <c r="C374" s="54">
        <v>16</v>
      </c>
      <c r="D374" s="54" t="s">
        <v>31</v>
      </c>
      <c r="E374" s="54">
        <v>1</v>
      </c>
      <c r="F374" s="54">
        <v>16</v>
      </c>
      <c r="G374" s="71">
        <f t="shared" si="7"/>
        <v>16</v>
      </c>
    </row>
    <row r="375" spans="1:7" ht="75" x14ac:dyDescent="0.25">
      <c r="A375" s="54" t="s">
        <v>1173</v>
      </c>
      <c r="B375" s="54" t="s">
        <v>1174</v>
      </c>
      <c r="C375" s="54">
        <v>99</v>
      </c>
      <c r="D375" s="54" t="s">
        <v>31</v>
      </c>
      <c r="E375" s="54">
        <v>1</v>
      </c>
      <c r="F375" s="54">
        <v>93</v>
      </c>
      <c r="G375" s="71">
        <f t="shared" si="7"/>
        <v>99</v>
      </c>
    </row>
    <row r="376" spans="1:7" ht="60" x14ac:dyDescent="0.25">
      <c r="A376" s="54" t="s">
        <v>1175</v>
      </c>
      <c r="B376" s="54" t="s">
        <v>1176</v>
      </c>
      <c r="C376" s="54">
        <v>208</v>
      </c>
      <c r="D376" s="54" t="s">
        <v>31</v>
      </c>
      <c r="E376" s="54">
        <v>529</v>
      </c>
      <c r="F376" s="54">
        <v>110032</v>
      </c>
      <c r="G376" s="71">
        <f t="shared" si="7"/>
        <v>110032</v>
      </c>
    </row>
    <row r="377" spans="1:7" ht="60" x14ac:dyDescent="0.25">
      <c r="A377" s="54" t="s">
        <v>1177</v>
      </c>
      <c r="B377" s="54" t="s">
        <v>1178</v>
      </c>
      <c r="C377" s="54">
        <v>159</v>
      </c>
      <c r="D377" s="54" t="s">
        <v>31</v>
      </c>
      <c r="E377" s="54">
        <v>529</v>
      </c>
      <c r="F377" s="54">
        <v>84111</v>
      </c>
      <c r="G377" s="71">
        <f t="shared" si="7"/>
        <v>84111</v>
      </c>
    </row>
    <row r="378" spans="1:7" ht="60" x14ac:dyDescent="0.25">
      <c r="A378" s="54" t="s">
        <v>1179</v>
      </c>
      <c r="B378" s="54" t="s">
        <v>1180</v>
      </c>
      <c r="C378" s="54">
        <v>94</v>
      </c>
      <c r="D378" s="54" t="s">
        <v>31</v>
      </c>
      <c r="E378" s="54">
        <v>529</v>
      </c>
      <c r="F378" s="54">
        <v>49726</v>
      </c>
      <c r="G378" s="71">
        <f t="shared" si="7"/>
        <v>49726</v>
      </c>
    </row>
    <row r="379" spans="1:7" ht="60" x14ac:dyDescent="0.25">
      <c r="A379" s="54" t="s">
        <v>1181</v>
      </c>
      <c r="B379" s="54" t="s">
        <v>1182</v>
      </c>
      <c r="C379" s="54">
        <v>9</v>
      </c>
      <c r="D379" s="54" t="s">
        <v>31</v>
      </c>
      <c r="E379" s="54">
        <v>529</v>
      </c>
      <c r="F379" s="54">
        <v>4761</v>
      </c>
      <c r="G379" s="71">
        <f t="shared" si="7"/>
        <v>4761</v>
      </c>
    </row>
    <row r="380" spans="1:7" ht="60" x14ac:dyDescent="0.25">
      <c r="A380" s="54" t="s">
        <v>1183</v>
      </c>
      <c r="B380" s="54" t="s">
        <v>1184</v>
      </c>
      <c r="C380" s="54">
        <v>25</v>
      </c>
      <c r="D380" s="54" t="s">
        <v>31</v>
      </c>
      <c r="E380" s="54">
        <v>1</v>
      </c>
      <c r="F380" s="54">
        <v>111</v>
      </c>
      <c r="G380" s="71">
        <f t="shared" si="7"/>
        <v>25</v>
      </c>
    </row>
    <row r="381" spans="1:7" ht="60" x14ac:dyDescent="0.25">
      <c r="A381" s="54" t="s">
        <v>1185</v>
      </c>
      <c r="B381" s="54" t="s">
        <v>1186</v>
      </c>
      <c r="C381" s="54">
        <v>23</v>
      </c>
      <c r="D381" s="54" t="s">
        <v>31</v>
      </c>
      <c r="E381" s="54">
        <v>1</v>
      </c>
      <c r="F381" s="54">
        <v>45</v>
      </c>
      <c r="G381" s="71">
        <f t="shared" si="7"/>
        <v>23</v>
      </c>
    </row>
    <row r="382" spans="1:7" ht="60" x14ac:dyDescent="0.25">
      <c r="A382" s="54" t="s">
        <v>1187</v>
      </c>
      <c r="B382" s="54" t="s">
        <v>1188</v>
      </c>
      <c r="C382" s="54">
        <v>26</v>
      </c>
      <c r="D382" s="54" t="s">
        <v>31</v>
      </c>
      <c r="E382" s="54">
        <v>1</v>
      </c>
      <c r="F382" s="54">
        <v>13</v>
      </c>
      <c r="G382" s="71">
        <f t="shared" si="7"/>
        <v>26</v>
      </c>
    </row>
    <row r="383" spans="1:7" ht="45" x14ac:dyDescent="0.25">
      <c r="A383" s="54" t="s">
        <v>1189</v>
      </c>
      <c r="B383" s="54" t="s">
        <v>1190</v>
      </c>
      <c r="C383" s="54">
        <v>11</v>
      </c>
      <c r="D383" s="54" t="s">
        <v>31</v>
      </c>
      <c r="E383" s="54">
        <v>1</v>
      </c>
      <c r="F383" s="54">
        <v>11</v>
      </c>
      <c r="G383" s="71">
        <f t="shared" si="7"/>
        <v>11</v>
      </c>
    </row>
    <row r="384" spans="1:7" ht="45" x14ac:dyDescent="0.25">
      <c r="A384" s="54" t="s">
        <v>1191</v>
      </c>
      <c r="B384" s="54" t="s">
        <v>1192</v>
      </c>
      <c r="C384" s="54">
        <v>2</v>
      </c>
      <c r="D384" s="54" t="s">
        <v>31</v>
      </c>
      <c r="E384" s="54">
        <v>1</v>
      </c>
      <c r="F384" s="54">
        <v>4</v>
      </c>
      <c r="G384" s="71">
        <f t="shared" si="7"/>
        <v>2</v>
      </c>
    </row>
    <row r="385" spans="1:7" ht="45" x14ac:dyDescent="0.25">
      <c r="A385" s="54" t="s">
        <v>1193</v>
      </c>
      <c r="B385" s="54" t="s">
        <v>1194</v>
      </c>
      <c r="C385" s="54">
        <v>14</v>
      </c>
      <c r="D385" s="54" t="s">
        <v>31</v>
      </c>
      <c r="E385" s="54">
        <v>1</v>
      </c>
      <c r="F385" s="54">
        <v>20</v>
      </c>
      <c r="G385" s="71">
        <f t="shared" si="7"/>
        <v>14</v>
      </c>
    </row>
    <row r="386" spans="1:7" ht="45" x14ac:dyDescent="0.25">
      <c r="A386" s="54" t="s">
        <v>1195</v>
      </c>
      <c r="B386" s="54" t="s">
        <v>1196</v>
      </c>
      <c r="C386" s="54">
        <v>22</v>
      </c>
      <c r="D386" s="54" t="s">
        <v>31</v>
      </c>
      <c r="E386" s="54">
        <v>1</v>
      </c>
      <c r="F386" s="54">
        <v>59</v>
      </c>
      <c r="G386" s="71">
        <f t="shared" si="7"/>
        <v>22</v>
      </c>
    </row>
    <row r="387" spans="1:7" ht="45" x14ac:dyDescent="0.25">
      <c r="A387" s="54" t="s">
        <v>1197</v>
      </c>
      <c r="B387" s="54" t="s">
        <v>1198</v>
      </c>
      <c r="C387" s="54">
        <v>3</v>
      </c>
      <c r="D387" s="54" t="s">
        <v>31</v>
      </c>
      <c r="E387" s="54">
        <v>1</v>
      </c>
      <c r="F387" s="54">
        <v>21</v>
      </c>
      <c r="G387" s="71">
        <f t="shared" si="7"/>
        <v>3</v>
      </c>
    </row>
    <row r="388" spans="1:7" ht="60" x14ac:dyDescent="0.25">
      <c r="A388" s="54" t="s">
        <v>1199</v>
      </c>
      <c r="B388" s="54" t="s">
        <v>1200</v>
      </c>
      <c r="C388" s="54">
        <v>1</v>
      </c>
      <c r="D388" s="54" t="s">
        <v>31</v>
      </c>
      <c r="E388" s="54">
        <v>1</v>
      </c>
      <c r="F388" s="54">
        <v>2</v>
      </c>
      <c r="G388" s="71">
        <f t="shared" si="7"/>
        <v>1</v>
      </c>
    </row>
    <row r="389" spans="1:7" ht="45" x14ac:dyDescent="0.25">
      <c r="A389" s="54" t="s">
        <v>1201</v>
      </c>
      <c r="B389" s="54" t="s">
        <v>1202</v>
      </c>
      <c r="C389" s="54">
        <v>1</v>
      </c>
      <c r="D389" s="54" t="s">
        <v>31</v>
      </c>
      <c r="E389" s="54">
        <v>1</v>
      </c>
      <c r="F389" s="54">
        <v>3</v>
      </c>
      <c r="G389" s="71">
        <f t="shared" si="7"/>
        <v>1</v>
      </c>
    </row>
    <row r="390" spans="1:7" ht="45" x14ac:dyDescent="0.25">
      <c r="A390" s="54" t="s">
        <v>1203</v>
      </c>
      <c r="B390" s="54" t="s">
        <v>1204</v>
      </c>
      <c r="C390" s="54">
        <v>1</v>
      </c>
      <c r="D390" s="54" t="s">
        <v>31</v>
      </c>
      <c r="E390" s="54">
        <v>1</v>
      </c>
      <c r="F390" s="54">
        <v>3</v>
      </c>
      <c r="G390" s="71">
        <f t="shared" si="7"/>
        <v>1</v>
      </c>
    </row>
    <row r="391" spans="1:7" ht="45" x14ac:dyDescent="0.25">
      <c r="A391" s="54" t="s">
        <v>1205</v>
      </c>
      <c r="B391" s="54" t="s">
        <v>1206</v>
      </c>
      <c r="C391" s="54">
        <v>1</v>
      </c>
      <c r="D391" s="54" t="s">
        <v>31</v>
      </c>
      <c r="E391" s="54">
        <v>1</v>
      </c>
      <c r="F391" s="54">
        <v>2</v>
      </c>
      <c r="G391" s="71">
        <f t="shared" si="7"/>
        <v>1</v>
      </c>
    </row>
    <row r="392" spans="1:7" ht="45" x14ac:dyDescent="0.25">
      <c r="A392" s="54" t="s">
        <v>1207</v>
      </c>
      <c r="B392" s="54" t="s">
        <v>1208</v>
      </c>
      <c r="C392" s="54">
        <v>16</v>
      </c>
      <c r="D392" s="54" t="s">
        <v>31</v>
      </c>
      <c r="E392" s="54">
        <v>1</v>
      </c>
      <c r="F392" s="54">
        <v>15</v>
      </c>
      <c r="G392" s="71">
        <f t="shared" si="7"/>
        <v>16</v>
      </c>
    </row>
    <row r="393" spans="1:7" ht="45" x14ac:dyDescent="0.25">
      <c r="A393" s="54" t="s">
        <v>1209</v>
      </c>
      <c r="B393" s="54" t="s">
        <v>1210</v>
      </c>
      <c r="C393" s="54">
        <v>19</v>
      </c>
      <c r="D393" s="54" t="s">
        <v>31</v>
      </c>
      <c r="E393" s="54">
        <v>1</v>
      </c>
      <c r="F393" s="54">
        <v>7</v>
      </c>
      <c r="G393" s="71">
        <f t="shared" si="7"/>
        <v>19</v>
      </c>
    </row>
    <row r="394" spans="1:7" ht="45" x14ac:dyDescent="0.25">
      <c r="A394" s="54" t="s">
        <v>1211</v>
      </c>
      <c r="B394" s="54" t="s">
        <v>1212</v>
      </c>
      <c r="C394" s="54">
        <v>12</v>
      </c>
      <c r="D394" s="54" t="s">
        <v>31</v>
      </c>
      <c r="E394" s="54">
        <v>1</v>
      </c>
      <c r="F394" s="54">
        <v>33</v>
      </c>
      <c r="G394" s="71">
        <f t="shared" si="7"/>
        <v>12</v>
      </c>
    </row>
    <row r="395" spans="1:7" ht="45" x14ac:dyDescent="0.25">
      <c r="A395" s="54" t="s">
        <v>1213</v>
      </c>
      <c r="B395" s="54" t="s">
        <v>1214</v>
      </c>
      <c r="C395" s="54">
        <v>24</v>
      </c>
      <c r="D395" s="54" t="s">
        <v>31</v>
      </c>
      <c r="E395" s="54">
        <v>1</v>
      </c>
      <c r="F395" s="54">
        <v>29</v>
      </c>
      <c r="G395" s="71">
        <f t="shared" si="7"/>
        <v>24</v>
      </c>
    </row>
    <row r="396" spans="1:7" ht="45" x14ac:dyDescent="0.25">
      <c r="A396" s="54" t="s">
        <v>1215</v>
      </c>
      <c r="B396" s="54" t="s">
        <v>1216</v>
      </c>
      <c r="C396" s="54">
        <v>2</v>
      </c>
      <c r="D396" s="54" t="s">
        <v>31</v>
      </c>
      <c r="E396" s="54">
        <v>1</v>
      </c>
      <c r="F396" s="54">
        <v>8</v>
      </c>
      <c r="G396" s="71">
        <f t="shared" si="7"/>
        <v>2</v>
      </c>
    </row>
    <row r="397" spans="1:7" ht="45" x14ac:dyDescent="0.25">
      <c r="A397" s="54" t="s">
        <v>1217</v>
      </c>
      <c r="B397" s="54" t="s">
        <v>1218</v>
      </c>
      <c r="C397" s="54">
        <v>6</v>
      </c>
      <c r="D397" s="54" t="s">
        <v>31</v>
      </c>
      <c r="E397" s="54">
        <v>1</v>
      </c>
      <c r="F397" s="54">
        <v>33</v>
      </c>
      <c r="G397" s="71">
        <f t="shared" si="7"/>
        <v>6</v>
      </c>
    </row>
    <row r="398" spans="1:7" ht="45" x14ac:dyDescent="0.25">
      <c r="A398" s="54" t="s">
        <v>1219</v>
      </c>
      <c r="B398" s="54" t="s">
        <v>1220</v>
      </c>
      <c r="C398" s="54">
        <v>2</v>
      </c>
      <c r="D398" s="54" t="s">
        <v>31</v>
      </c>
      <c r="E398" s="54">
        <v>1</v>
      </c>
      <c r="F398" s="54">
        <v>5</v>
      </c>
      <c r="G398" s="71">
        <f t="shared" si="7"/>
        <v>2</v>
      </c>
    </row>
    <row r="399" spans="1:7" ht="45" x14ac:dyDescent="0.25">
      <c r="A399" s="54" t="s">
        <v>1221</v>
      </c>
      <c r="B399" s="54" t="s">
        <v>1222</v>
      </c>
      <c r="C399" s="54">
        <v>9</v>
      </c>
      <c r="D399" s="54" t="s">
        <v>31</v>
      </c>
      <c r="E399" s="54">
        <v>1</v>
      </c>
      <c r="F399" s="54">
        <v>12</v>
      </c>
      <c r="G399" s="71">
        <f t="shared" si="7"/>
        <v>9</v>
      </c>
    </row>
    <row r="400" spans="1:7" ht="45" x14ac:dyDescent="0.25">
      <c r="A400" s="54" t="s">
        <v>1223</v>
      </c>
      <c r="B400" s="54" t="s">
        <v>1224</v>
      </c>
      <c r="C400" s="54">
        <v>6</v>
      </c>
      <c r="D400" s="54" t="s">
        <v>31</v>
      </c>
      <c r="E400" s="54">
        <v>1</v>
      </c>
      <c r="F400" s="54">
        <v>6</v>
      </c>
      <c r="G400" s="71">
        <f t="shared" si="7"/>
        <v>6</v>
      </c>
    </row>
    <row r="401" spans="1:7" ht="45" x14ac:dyDescent="0.25">
      <c r="A401" s="54" t="s">
        <v>1225</v>
      </c>
      <c r="B401" s="54" t="s">
        <v>1226</v>
      </c>
      <c r="C401" s="54">
        <v>3</v>
      </c>
      <c r="D401" s="54" t="s">
        <v>31</v>
      </c>
      <c r="E401" s="54">
        <v>1</v>
      </c>
      <c r="F401" s="54">
        <v>35</v>
      </c>
      <c r="G401" s="71">
        <f t="shared" si="7"/>
        <v>3</v>
      </c>
    </row>
    <row r="402" spans="1:7" ht="45" x14ac:dyDescent="0.25">
      <c r="A402" s="54" t="s">
        <v>1227</v>
      </c>
      <c r="B402" s="54" t="s">
        <v>1228</v>
      </c>
      <c r="C402" s="54">
        <v>2</v>
      </c>
      <c r="D402" s="54" t="s">
        <v>31</v>
      </c>
      <c r="E402" s="54">
        <v>1</v>
      </c>
      <c r="F402" s="54">
        <v>1</v>
      </c>
      <c r="G402" s="71">
        <f t="shared" si="7"/>
        <v>2</v>
      </c>
    </row>
    <row r="403" spans="1:7" ht="45" x14ac:dyDescent="0.25">
      <c r="A403" s="54" t="s">
        <v>1229</v>
      </c>
      <c r="B403" s="54" t="s">
        <v>1230</v>
      </c>
      <c r="C403" s="54">
        <v>2</v>
      </c>
      <c r="D403" s="54" t="s">
        <v>31</v>
      </c>
      <c r="E403" s="54">
        <v>1</v>
      </c>
      <c r="F403" s="54">
        <v>2</v>
      </c>
      <c r="G403" s="71">
        <f t="shared" si="7"/>
        <v>2</v>
      </c>
    </row>
    <row r="404" spans="1:7" ht="45" x14ac:dyDescent="0.25">
      <c r="A404" s="54" t="s">
        <v>1231</v>
      </c>
      <c r="B404" s="54" t="s">
        <v>1232</v>
      </c>
      <c r="C404" s="54">
        <v>10</v>
      </c>
      <c r="D404" s="54" t="s">
        <v>31</v>
      </c>
      <c r="E404" s="54">
        <v>1</v>
      </c>
      <c r="F404" s="54">
        <v>25</v>
      </c>
      <c r="G404" s="71">
        <f t="shared" si="7"/>
        <v>10</v>
      </c>
    </row>
    <row r="405" spans="1:7" ht="45" x14ac:dyDescent="0.25">
      <c r="A405" s="54" t="s">
        <v>1233</v>
      </c>
      <c r="B405" s="54" t="s">
        <v>1234</v>
      </c>
      <c r="C405" s="54">
        <v>4</v>
      </c>
      <c r="D405" s="54" t="s">
        <v>31</v>
      </c>
      <c r="E405" s="54">
        <v>1</v>
      </c>
      <c r="F405" s="54">
        <v>1</v>
      </c>
      <c r="G405" s="71">
        <f t="shared" si="7"/>
        <v>4</v>
      </c>
    </row>
    <row r="406" spans="1:7" ht="45" x14ac:dyDescent="0.25">
      <c r="A406" s="54" t="s">
        <v>1235</v>
      </c>
      <c r="B406" s="54" t="s">
        <v>1236</v>
      </c>
      <c r="C406" s="54">
        <v>1</v>
      </c>
      <c r="D406" s="54" t="s">
        <v>31</v>
      </c>
      <c r="E406" s="54">
        <v>1</v>
      </c>
      <c r="F406" s="54"/>
      <c r="G406" s="71">
        <f t="shared" si="7"/>
        <v>1</v>
      </c>
    </row>
    <row r="407" spans="1:7" ht="45" x14ac:dyDescent="0.25">
      <c r="A407" s="54" t="s">
        <v>1237</v>
      </c>
      <c r="B407" s="54" t="s">
        <v>1238</v>
      </c>
      <c r="C407" s="54">
        <v>1</v>
      </c>
      <c r="D407" s="54" t="s">
        <v>31</v>
      </c>
      <c r="E407" s="54">
        <v>1</v>
      </c>
      <c r="F407" s="54"/>
      <c r="G407" s="71">
        <f t="shared" si="7"/>
        <v>1</v>
      </c>
    </row>
    <row r="408" spans="1:7" ht="30" x14ac:dyDescent="0.25">
      <c r="A408" s="54"/>
      <c r="B408" s="54" t="s">
        <v>1239</v>
      </c>
      <c r="C408" s="54">
        <v>21</v>
      </c>
      <c r="D408" s="54" t="s">
        <v>31</v>
      </c>
      <c r="E408" s="54">
        <v>1</v>
      </c>
      <c r="F408" s="54"/>
      <c r="G408" s="71">
        <f t="shared" si="7"/>
        <v>21</v>
      </c>
    </row>
    <row r="409" spans="1:7" x14ac:dyDescent="0.25">
      <c r="A409" s="54"/>
      <c r="B409" s="54" t="s">
        <v>1240</v>
      </c>
      <c r="C409" s="54">
        <v>126</v>
      </c>
      <c r="D409" s="54" t="s">
        <v>31</v>
      </c>
      <c r="E409" s="54">
        <v>1</v>
      </c>
      <c r="F409" s="54"/>
      <c r="G409" s="71">
        <f t="shared" si="7"/>
        <v>126</v>
      </c>
    </row>
    <row r="410" spans="1:7" ht="30" x14ac:dyDescent="0.25">
      <c r="A410" s="54" t="s">
        <v>1241</v>
      </c>
      <c r="B410" s="54" t="s">
        <v>1242</v>
      </c>
      <c r="C410" s="54">
        <v>1</v>
      </c>
      <c r="D410" s="54" t="s">
        <v>31</v>
      </c>
      <c r="E410" s="54">
        <v>383.5</v>
      </c>
      <c r="F410" s="54">
        <v>39117</v>
      </c>
      <c r="G410" s="71">
        <f t="shared" si="7"/>
        <v>383.5</v>
      </c>
    </row>
    <row r="411" spans="1:7" ht="30" x14ac:dyDescent="0.25">
      <c r="A411" s="54" t="s">
        <v>1243</v>
      </c>
      <c r="B411" s="54" t="s">
        <v>1244</v>
      </c>
      <c r="C411" s="54">
        <v>69</v>
      </c>
      <c r="D411" s="54" t="s">
        <v>31</v>
      </c>
      <c r="E411" s="54">
        <v>1</v>
      </c>
      <c r="F411" s="54"/>
      <c r="G411" s="71">
        <f t="shared" si="7"/>
        <v>69</v>
      </c>
    </row>
    <row r="412" spans="1:7" ht="30" x14ac:dyDescent="0.25">
      <c r="A412" s="54" t="s">
        <v>1245</v>
      </c>
      <c r="B412" s="54" t="s">
        <v>1246</v>
      </c>
      <c r="C412" s="70">
        <v>32</v>
      </c>
      <c r="D412" s="54" t="s">
        <v>31</v>
      </c>
      <c r="E412" s="54">
        <v>1</v>
      </c>
      <c r="F412" s="54"/>
      <c r="G412" s="71">
        <f t="shared" si="7"/>
        <v>32</v>
      </c>
    </row>
    <row r="413" spans="1:7" ht="75" x14ac:dyDescent="0.25">
      <c r="A413" s="54" t="s">
        <v>1247</v>
      </c>
      <c r="B413" s="54" t="s">
        <v>1248</v>
      </c>
      <c r="C413" s="54">
        <v>48</v>
      </c>
      <c r="D413" s="54" t="s">
        <v>31</v>
      </c>
      <c r="E413" s="54">
        <v>1</v>
      </c>
      <c r="F413" s="54">
        <v>48</v>
      </c>
      <c r="G413" s="71">
        <f t="shared" si="7"/>
        <v>48</v>
      </c>
    </row>
    <row r="414" spans="1:7" ht="90" x14ac:dyDescent="0.25">
      <c r="A414" s="54" t="s">
        <v>1249</v>
      </c>
      <c r="B414" s="54" t="s">
        <v>1250</v>
      </c>
      <c r="C414" s="54">
        <v>65</v>
      </c>
      <c r="D414" s="54" t="s">
        <v>31</v>
      </c>
      <c r="E414" s="54">
        <v>1</v>
      </c>
      <c r="F414" s="54">
        <v>65</v>
      </c>
      <c r="G414" s="71">
        <f t="shared" si="7"/>
        <v>65</v>
      </c>
    </row>
    <row r="415" spans="1:7" ht="75" x14ac:dyDescent="0.25">
      <c r="A415" s="54" t="s">
        <v>1074</v>
      </c>
      <c r="B415" s="54" t="s">
        <v>1251</v>
      </c>
      <c r="C415" s="54">
        <v>79</v>
      </c>
      <c r="D415" s="54" t="s">
        <v>31</v>
      </c>
      <c r="E415" s="54">
        <v>1</v>
      </c>
      <c r="F415" s="54">
        <v>79</v>
      </c>
      <c r="G415" s="71">
        <f t="shared" si="7"/>
        <v>79</v>
      </c>
    </row>
    <row r="416" spans="1:7" ht="30" x14ac:dyDescent="0.25">
      <c r="A416" s="54" t="s">
        <v>1252</v>
      </c>
      <c r="B416" s="54" t="s">
        <v>1253</v>
      </c>
      <c r="C416" s="70">
        <v>356</v>
      </c>
      <c r="D416" s="54" t="s">
        <v>31</v>
      </c>
      <c r="E416" s="54">
        <v>749.99620000000004</v>
      </c>
      <c r="F416" s="54">
        <v>37499.81</v>
      </c>
      <c r="G416" s="71">
        <f t="shared" si="7"/>
        <v>266998.64720000001</v>
      </c>
    </row>
    <row r="417" spans="1:7" ht="45" x14ac:dyDescent="0.25">
      <c r="A417" s="54" t="s">
        <v>1254</v>
      </c>
      <c r="B417" s="54" t="s">
        <v>1255</v>
      </c>
      <c r="C417" s="54">
        <v>1</v>
      </c>
      <c r="D417" s="54" t="s">
        <v>31</v>
      </c>
      <c r="E417" s="54">
        <v>190</v>
      </c>
      <c r="F417" s="54">
        <v>18430</v>
      </c>
      <c r="G417" s="71">
        <f t="shared" si="7"/>
        <v>190</v>
      </c>
    </row>
    <row r="418" spans="1:7" ht="45" x14ac:dyDescent="0.25">
      <c r="A418" s="54" t="s">
        <v>1256</v>
      </c>
      <c r="B418" s="54" t="s">
        <v>1257</v>
      </c>
      <c r="C418" s="54">
        <v>10</v>
      </c>
      <c r="D418" s="54" t="s">
        <v>31</v>
      </c>
      <c r="E418" s="54">
        <v>190</v>
      </c>
      <c r="F418" s="54">
        <v>9880</v>
      </c>
      <c r="G418" s="71">
        <f t="shared" si="7"/>
        <v>1900</v>
      </c>
    </row>
    <row r="419" spans="1:7" ht="45" x14ac:dyDescent="0.25">
      <c r="A419" s="54" t="s">
        <v>1258</v>
      </c>
      <c r="B419" s="54" t="s">
        <v>1259</v>
      </c>
      <c r="C419" s="54">
        <v>2</v>
      </c>
      <c r="D419" s="54" t="s">
        <v>31</v>
      </c>
      <c r="E419" s="54">
        <v>190</v>
      </c>
      <c r="F419" s="54">
        <v>15200</v>
      </c>
      <c r="G419" s="71">
        <f t="shared" si="7"/>
        <v>380</v>
      </c>
    </row>
    <row r="420" spans="1:7" ht="45" x14ac:dyDescent="0.25">
      <c r="A420" s="54" t="s">
        <v>1260</v>
      </c>
      <c r="B420" s="54" t="s">
        <v>1261</v>
      </c>
      <c r="C420" s="54">
        <v>6</v>
      </c>
      <c r="D420" s="54" t="s">
        <v>31</v>
      </c>
      <c r="E420" s="54">
        <v>190</v>
      </c>
      <c r="F420" s="54">
        <v>30590</v>
      </c>
      <c r="G420" s="71">
        <f t="shared" si="7"/>
        <v>1140</v>
      </c>
    </row>
    <row r="421" spans="1:7" ht="90" x14ac:dyDescent="0.25">
      <c r="A421" s="54" t="s">
        <v>1262</v>
      </c>
      <c r="B421" s="54" t="s">
        <v>1263</v>
      </c>
      <c r="C421" s="54">
        <v>64</v>
      </c>
      <c r="D421" s="54" t="s">
        <v>31</v>
      </c>
      <c r="E421" s="54">
        <v>1</v>
      </c>
      <c r="F421" s="54">
        <v>64</v>
      </c>
      <c r="G421" s="71">
        <f t="shared" si="7"/>
        <v>64</v>
      </c>
    </row>
    <row r="422" spans="1:7" ht="45" x14ac:dyDescent="0.25">
      <c r="A422" s="54" t="s">
        <v>1264</v>
      </c>
      <c r="B422" s="54" t="s">
        <v>1265</v>
      </c>
      <c r="C422" s="54">
        <v>83</v>
      </c>
      <c r="D422" s="54" t="s">
        <v>31</v>
      </c>
      <c r="E422" s="54">
        <v>590</v>
      </c>
      <c r="F422" s="54">
        <v>59000</v>
      </c>
      <c r="G422" s="71">
        <f t="shared" si="7"/>
        <v>48970</v>
      </c>
    </row>
    <row r="423" spans="1:7" ht="45" x14ac:dyDescent="0.25">
      <c r="A423" s="56" t="s">
        <v>2504</v>
      </c>
      <c r="B423" s="56" t="s">
        <v>2505</v>
      </c>
      <c r="C423" s="56">
        <v>66</v>
      </c>
      <c r="D423" s="54" t="s">
        <v>31</v>
      </c>
      <c r="E423" s="56">
        <v>1174</v>
      </c>
      <c r="F423" s="56"/>
      <c r="G423" s="71">
        <f>C423*E423</f>
        <v>77484</v>
      </c>
    </row>
    <row r="424" spans="1:7" ht="45" x14ac:dyDescent="0.25">
      <c r="A424" s="56" t="s">
        <v>2506</v>
      </c>
      <c r="B424" s="56" t="s">
        <v>2507</v>
      </c>
      <c r="C424" s="56">
        <v>40</v>
      </c>
      <c r="D424" s="54" t="s">
        <v>31</v>
      </c>
      <c r="E424" s="56">
        <v>1233.0999999999999</v>
      </c>
      <c r="F424" s="56"/>
      <c r="G424" s="71">
        <f>C424*E424</f>
        <v>49324</v>
      </c>
    </row>
    <row r="425" spans="1:7" ht="45" x14ac:dyDescent="0.25">
      <c r="A425" s="56" t="s">
        <v>2508</v>
      </c>
      <c r="B425" s="56" t="s">
        <v>2509</v>
      </c>
      <c r="C425" s="56">
        <v>20</v>
      </c>
      <c r="D425" s="54" t="s">
        <v>31</v>
      </c>
      <c r="E425" s="56">
        <v>1233.0999999999999</v>
      </c>
      <c r="F425" s="56"/>
      <c r="G425" s="71">
        <f>C425*E425</f>
        <v>24662</v>
      </c>
    </row>
    <row r="426" spans="1:7" ht="30" x14ac:dyDescent="0.25">
      <c r="A426" s="54"/>
      <c r="B426" s="54" t="s">
        <v>1266</v>
      </c>
      <c r="C426" s="54">
        <v>59</v>
      </c>
      <c r="D426" s="54" t="s">
        <v>31</v>
      </c>
      <c r="E426" s="54">
        <v>1</v>
      </c>
      <c r="F426" s="54"/>
      <c r="G426" s="71">
        <f t="shared" si="7"/>
        <v>59</v>
      </c>
    </row>
    <row r="427" spans="1:7" ht="45" x14ac:dyDescent="0.25">
      <c r="A427" s="54"/>
      <c r="B427" s="54" t="s">
        <v>1267</v>
      </c>
      <c r="C427" s="54">
        <v>25</v>
      </c>
      <c r="D427" s="54" t="s">
        <v>31</v>
      </c>
      <c r="E427" s="54">
        <v>1</v>
      </c>
      <c r="F427" s="54"/>
      <c r="G427" s="71">
        <f t="shared" si="7"/>
        <v>25</v>
      </c>
    </row>
    <row r="428" spans="1:7" ht="45" x14ac:dyDescent="0.25">
      <c r="A428" s="54"/>
      <c r="B428" s="54" t="s">
        <v>1268</v>
      </c>
      <c r="C428" s="54">
        <v>91</v>
      </c>
      <c r="D428" s="54" t="s">
        <v>31</v>
      </c>
      <c r="E428" s="54">
        <v>1</v>
      </c>
      <c r="F428" s="54"/>
      <c r="G428" s="71">
        <f t="shared" si="7"/>
        <v>91</v>
      </c>
    </row>
    <row r="429" spans="1:7" ht="30" x14ac:dyDescent="0.25">
      <c r="A429" s="54" t="s">
        <v>1269</v>
      </c>
      <c r="B429" s="54" t="s">
        <v>1270</v>
      </c>
      <c r="C429" s="70">
        <v>585</v>
      </c>
      <c r="D429" s="54" t="s">
        <v>31</v>
      </c>
      <c r="E429" s="54">
        <v>1</v>
      </c>
      <c r="F429" s="54">
        <v>666</v>
      </c>
      <c r="G429" s="71">
        <f t="shared" si="7"/>
        <v>585</v>
      </c>
    </row>
    <row r="430" spans="1:7" ht="30" x14ac:dyDescent="0.25">
      <c r="A430" s="54" t="s">
        <v>1271</v>
      </c>
      <c r="B430" s="54" t="s">
        <v>1272</v>
      </c>
      <c r="C430" s="54">
        <v>300</v>
      </c>
      <c r="D430" s="54" t="s">
        <v>31</v>
      </c>
      <c r="E430" s="54">
        <v>1</v>
      </c>
      <c r="F430" s="54">
        <v>362</v>
      </c>
      <c r="G430" s="71">
        <f t="shared" si="7"/>
        <v>300</v>
      </c>
    </row>
    <row r="431" spans="1:7" x14ac:dyDescent="0.25">
      <c r="A431" s="62" t="s">
        <v>1273</v>
      </c>
      <c r="B431" s="62" t="s">
        <v>1274</v>
      </c>
      <c r="C431" s="62">
        <v>50</v>
      </c>
      <c r="D431" s="62" t="s">
        <v>1275</v>
      </c>
      <c r="E431" s="62">
        <v>371.7</v>
      </c>
      <c r="F431" s="62">
        <v>18585</v>
      </c>
      <c r="G431" s="71">
        <f t="shared" si="7"/>
        <v>18585</v>
      </c>
    </row>
    <row r="432" spans="1:7" x14ac:dyDescent="0.25">
      <c r="A432" s="62" t="s">
        <v>1276</v>
      </c>
      <c r="B432" s="62" t="s">
        <v>1277</v>
      </c>
      <c r="C432" s="62">
        <v>55</v>
      </c>
      <c r="D432" s="62" t="s">
        <v>1275</v>
      </c>
      <c r="E432" s="62">
        <v>371.7</v>
      </c>
      <c r="F432" s="62">
        <v>20443.5</v>
      </c>
      <c r="G432" s="71">
        <f t="shared" si="7"/>
        <v>20443.5</v>
      </c>
    </row>
    <row r="433" spans="1:7" x14ac:dyDescent="0.25">
      <c r="A433" s="62" t="s">
        <v>1278</v>
      </c>
      <c r="B433" s="62" t="s">
        <v>1279</v>
      </c>
      <c r="C433" s="62">
        <v>50</v>
      </c>
      <c r="D433" s="62" t="s">
        <v>1275</v>
      </c>
      <c r="E433" s="62">
        <v>371.7</v>
      </c>
      <c r="F433" s="62">
        <v>18585</v>
      </c>
      <c r="G433" s="71">
        <f t="shared" ref="G433:G438" si="8">C433*E433</f>
        <v>18585</v>
      </c>
    </row>
    <row r="434" spans="1:7" x14ac:dyDescent="0.25">
      <c r="A434" s="62" t="s">
        <v>1280</v>
      </c>
      <c r="B434" s="62" t="s">
        <v>1281</v>
      </c>
      <c r="C434" s="62">
        <v>50</v>
      </c>
      <c r="D434" s="62" t="s">
        <v>1275</v>
      </c>
      <c r="E434" s="62">
        <v>371.7</v>
      </c>
      <c r="F434" s="62">
        <v>18585</v>
      </c>
      <c r="G434" s="71">
        <f t="shared" si="8"/>
        <v>18585</v>
      </c>
    </row>
    <row r="435" spans="1:7" x14ac:dyDescent="0.25">
      <c r="A435" s="62" t="s">
        <v>1282</v>
      </c>
      <c r="B435" s="62" t="s">
        <v>1283</v>
      </c>
      <c r="C435" s="62">
        <v>50</v>
      </c>
      <c r="D435" s="62" t="s">
        <v>1275</v>
      </c>
      <c r="E435" s="62">
        <v>371.7</v>
      </c>
      <c r="F435" s="62">
        <v>18585</v>
      </c>
      <c r="G435" s="71">
        <f t="shared" si="8"/>
        <v>18585</v>
      </c>
    </row>
    <row r="436" spans="1:7" x14ac:dyDescent="0.25">
      <c r="A436" s="62" t="s">
        <v>1284</v>
      </c>
      <c r="B436" s="62" t="s">
        <v>1285</v>
      </c>
      <c r="C436" s="62">
        <v>50</v>
      </c>
      <c r="D436" s="62" t="s">
        <v>1275</v>
      </c>
      <c r="E436" s="62">
        <v>371.7</v>
      </c>
      <c r="F436" s="62">
        <v>18585</v>
      </c>
      <c r="G436" s="71">
        <f t="shared" si="8"/>
        <v>18585</v>
      </c>
    </row>
    <row r="437" spans="1:7" x14ac:dyDescent="0.25">
      <c r="A437" s="62" t="s">
        <v>1286</v>
      </c>
      <c r="B437" s="62" t="s">
        <v>1287</v>
      </c>
      <c r="C437" s="62">
        <v>50</v>
      </c>
      <c r="D437" s="62" t="s">
        <v>1275</v>
      </c>
      <c r="E437" s="62">
        <v>371.7</v>
      </c>
      <c r="F437" s="62">
        <v>18585</v>
      </c>
      <c r="G437" s="71">
        <f t="shared" si="8"/>
        <v>18585</v>
      </c>
    </row>
    <row r="438" spans="1:7" x14ac:dyDescent="0.25">
      <c r="A438" s="62" t="s">
        <v>1288</v>
      </c>
      <c r="B438" s="62" t="s">
        <v>1289</v>
      </c>
      <c r="C438" s="62">
        <v>75</v>
      </c>
      <c r="D438" s="62" t="s">
        <v>31</v>
      </c>
      <c r="E438" s="62">
        <v>405.92</v>
      </c>
      <c r="F438" s="62">
        <v>30444</v>
      </c>
      <c r="G438" s="71">
        <f t="shared" si="8"/>
        <v>30444</v>
      </c>
    </row>
    <row r="439" spans="1:7" x14ac:dyDescent="0.25">
      <c r="A439" s="96"/>
      <c r="B439" s="96"/>
      <c r="C439" s="96"/>
      <c r="D439" s="96"/>
      <c r="E439" s="96"/>
      <c r="F439" s="96"/>
      <c r="G439" s="74">
        <f>SUM(G301:G438)</f>
        <v>2004231.3872</v>
      </c>
    </row>
  </sheetData>
  <mergeCells count="15">
    <mergeCell ref="A297:G297"/>
    <mergeCell ref="A298:G298"/>
    <mergeCell ref="A299:G299"/>
    <mergeCell ref="A148:G148"/>
    <mergeCell ref="A149:G149"/>
    <mergeCell ref="A150:G150"/>
    <mergeCell ref="A151:G151"/>
    <mergeCell ref="A295:G295"/>
    <mergeCell ref="A296:G296"/>
    <mergeCell ref="A2:G2"/>
    <mergeCell ref="A3:G3"/>
    <mergeCell ref="A4:G4"/>
    <mergeCell ref="A5:G5"/>
    <mergeCell ref="A6:G6"/>
    <mergeCell ref="A147:G147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1"/>
  <sheetViews>
    <sheetView showWhiteSpace="0" view="pageLayout" zoomScaleNormal="100" workbookViewId="0">
      <selection activeCell="A3" sqref="A3:F3"/>
    </sheetView>
  </sheetViews>
  <sheetFormatPr baseColWidth="10" defaultRowHeight="15" x14ac:dyDescent="0.25"/>
  <cols>
    <col min="2" max="2" width="26.7109375" customWidth="1"/>
    <col min="3" max="3" width="10.140625" customWidth="1"/>
    <col min="6" max="6" width="17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A5" s="18" t="s">
        <v>22</v>
      </c>
      <c r="B5" s="18"/>
      <c r="C5" s="18"/>
      <c r="D5" s="18"/>
      <c r="E5" s="18"/>
      <c r="F5" s="18"/>
    </row>
    <row r="6" spans="1:6" ht="15.75" x14ac:dyDescent="0.25">
      <c r="A6" s="25" t="s">
        <v>1290</v>
      </c>
      <c r="B6" s="25"/>
      <c r="C6" s="25"/>
      <c r="D6" s="25"/>
      <c r="E6" s="25"/>
      <c r="F6" s="25"/>
    </row>
    <row r="7" spans="1:6" ht="39" x14ac:dyDescent="0.25">
      <c r="A7" s="26" t="s">
        <v>24</v>
      </c>
      <c r="B7" s="26" t="s">
        <v>25</v>
      </c>
      <c r="C7" s="26" t="s">
        <v>26</v>
      </c>
      <c r="D7" s="26" t="s">
        <v>27</v>
      </c>
      <c r="E7" s="26" t="s">
        <v>28</v>
      </c>
      <c r="F7" s="26" t="s">
        <v>8</v>
      </c>
    </row>
    <row r="8" spans="1:6" ht="30" x14ac:dyDescent="0.25">
      <c r="A8" s="20" t="s">
        <v>1291</v>
      </c>
      <c r="B8" s="20" t="s">
        <v>1292</v>
      </c>
      <c r="C8" s="20">
        <v>10</v>
      </c>
      <c r="D8" s="20" t="s">
        <v>31</v>
      </c>
      <c r="E8" s="20">
        <v>54.28</v>
      </c>
      <c r="F8" s="20">
        <f t="shared" ref="F8:F71" si="0">C8*E8</f>
        <v>542.79999999999995</v>
      </c>
    </row>
    <row r="9" spans="1:6" ht="30" x14ac:dyDescent="0.25">
      <c r="A9" s="20" t="s">
        <v>1293</v>
      </c>
      <c r="B9" s="20" t="s">
        <v>1294</v>
      </c>
      <c r="C9" s="20">
        <v>51</v>
      </c>
      <c r="D9" s="20" t="s">
        <v>31</v>
      </c>
      <c r="E9" s="20">
        <v>270</v>
      </c>
      <c r="F9" s="20">
        <f t="shared" si="0"/>
        <v>13770</v>
      </c>
    </row>
    <row r="10" spans="1:6" ht="30" x14ac:dyDescent="0.25">
      <c r="A10" s="20" t="s">
        <v>1295</v>
      </c>
      <c r="B10" s="20" t="s">
        <v>1296</v>
      </c>
      <c r="C10" s="20">
        <v>3</v>
      </c>
      <c r="D10" s="20" t="s">
        <v>31</v>
      </c>
      <c r="E10" s="20">
        <v>377.78879999999998</v>
      </c>
      <c r="F10" s="20">
        <f t="shared" si="0"/>
        <v>1133.3663999999999</v>
      </c>
    </row>
    <row r="11" spans="1:6" ht="30" x14ac:dyDescent="0.25">
      <c r="A11" s="20" t="s">
        <v>1297</v>
      </c>
      <c r="B11" s="20" t="s">
        <v>1298</v>
      </c>
      <c r="C11" s="20">
        <v>12</v>
      </c>
      <c r="D11" s="20" t="s">
        <v>31</v>
      </c>
      <c r="E11" s="20">
        <v>2142.585</v>
      </c>
      <c r="F11" s="20">
        <f t="shared" si="0"/>
        <v>25711.02</v>
      </c>
    </row>
    <row r="12" spans="1:6" ht="30" x14ac:dyDescent="0.25">
      <c r="A12" s="20" t="s">
        <v>1299</v>
      </c>
      <c r="B12" s="20" t="s">
        <v>1300</v>
      </c>
      <c r="C12" s="20">
        <v>38</v>
      </c>
      <c r="D12" s="20" t="s">
        <v>31</v>
      </c>
      <c r="E12" s="20">
        <v>1</v>
      </c>
      <c r="F12" s="20">
        <f t="shared" si="0"/>
        <v>38</v>
      </c>
    </row>
    <row r="13" spans="1:6" ht="30" x14ac:dyDescent="0.25">
      <c r="A13" s="20" t="s">
        <v>1301</v>
      </c>
      <c r="B13" s="20" t="s">
        <v>1302</v>
      </c>
      <c r="C13" s="20">
        <v>5</v>
      </c>
      <c r="D13" s="20" t="s">
        <v>31</v>
      </c>
      <c r="E13" s="20">
        <v>4635.0046000000002</v>
      </c>
      <c r="F13" s="20">
        <f t="shared" si="0"/>
        <v>23175.023000000001</v>
      </c>
    </row>
    <row r="14" spans="1:6" ht="30" x14ac:dyDescent="0.25">
      <c r="A14" s="20" t="s">
        <v>1303</v>
      </c>
      <c r="B14" s="20" t="s">
        <v>1304</v>
      </c>
      <c r="C14" s="20">
        <v>80</v>
      </c>
      <c r="D14" s="20" t="s">
        <v>31</v>
      </c>
      <c r="E14" s="20">
        <v>9676</v>
      </c>
      <c r="F14" s="20">
        <f t="shared" si="0"/>
        <v>774080</v>
      </c>
    </row>
    <row r="15" spans="1:6" ht="30" x14ac:dyDescent="0.25">
      <c r="A15" s="20" t="s">
        <v>1305</v>
      </c>
      <c r="B15" s="20" t="s">
        <v>1306</v>
      </c>
      <c r="C15" s="20">
        <v>22</v>
      </c>
      <c r="D15" s="20" t="s">
        <v>31</v>
      </c>
      <c r="E15" s="20">
        <v>11055.65</v>
      </c>
      <c r="F15" s="20">
        <f t="shared" si="0"/>
        <v>243224.3</v>
      </c>
    </row>
    <row r="16" spans="1:6" ht="30" x14ac:dyDescent="0.25">
      <c r="A16" s="20" t="s">
        <v>1307</v>
      </c>
      <c r="B16" s="20" t="s">
        <v>1308</v>
      </c>
      <c r="C16" s="20">
        <v>18</v>
      </c>
      <c r="D16" s="20" t="s">
        <v>31</v>
      </c>
      <c r="E16" s="20">
        <v>12148.59</v>
      </c>
      <c r="F16" s="20">
        <f t="shared" si="0"/>
        <v>218674.62</v>
      </c>
    </row>
    <row r="17" spans="1:6" ht="30" x14ac:dyDescent="0.25">
      <c r="A17" s="20" t="s">
        <v>1309</v>
      </c>
      <c r="B17" s="20" t="s">
        <v>1310</v>
      </c>
      <c r="C17" s="20">
        <v>2</v>
      </c>
      <c r="D17" s="20" t="s">
        <v>31</v>
      </c>
      <c r="E17" s="20">
        <v>115.64</v>
      </c>
      <c r="F17" s="20">
        <f t="shared" si="0"/>
        <v>231.28</v>
      </c>
    </row>
    <row r="18" spans="1:6" ht="30" x14ac:dyDescent="0.25">
      <c r="A18" s="20" t="s">
        <v>1311</v>
      </c>
      <c r="B18" s="20" t="s">
        <v>1312</v>
      </c>
      <c r="C18" s="20">
        <v>225</v>
      </c>
      <c r="D18" s="20" t="s">
        <v>31</v>
      </c>
      <c r="E18" s="20">
        <v>54.28</v>
      </c>
      <c r="F18" s="20">
        <f t="shared" si="0"/>
        <v>12213</v>
      </c>
    </row>
    <row r="19" spans="1:6" ht="30" x14ac:dyDescent="0.25">
      <c r="A19" s="20" t="s">
        <v>1313</v>
      </c>
      <c r="B19" s="20" t="s">
        <v>1314</v>
      </c>
      <c r="C19" s="20">
        <v>1</v>
      </c>
      <c r="D19" s="20" t="s">
        <v>31</v>
      </c>
      <c r="E19" s="20">
        <v>12201.6484</v>
      </c>
      <c r="F19" s="20">
        <f t="shared" si="0"/>
        <v>12201.6484</v>
      </c>
    </row>
    <row r="20" spans="1:6" ht="30" x14ac:dyDescent="0.25">
      <c r="A20" s="20" t="s">
        <v>1315</v>
      </c>
      <c r="B20" s="20" t="s">
        <v>1316</v>
      </c>
      <c r="C20" s="20">
        <v>1</v>
      </c>
      <c r="D20" s="20" t="s">
        <v>31</v>
      </c>
      <c r="E20" s="20">
        <v>3166.8721999999998</v>
      </c>
      <c r="F20" s="20">
        <f t="shared" si="0"/>
        <v>3166.8721999999998</v>
      </c>
    </row>
    <row r="21" spans="1:6" ht="30" x14ac:dyDescent="0.25">
      <c r="A21" s="20" t="s">
        <v>1317</v>
      </c>
      <c r="B21" s="20" t="s">
        <v>1318</v>
      </c>
      <c r="C21" s="20">
        <v>6</v>
      </c>
      <c r="D21" s="20" t="s">
        <v>31</v>
      </c>
      <c r="E21" s="20">
        <v>389.41180000000003</v>
      </c>
      <c r="F21" s="20">
        <f t="shared" si="0"/>
        <v>2336.4708000000001</v>
      </c>
    </row>
    <row r="22" spans="1:6" ht="30" x14ac:dyDescent="0.25">
      <c r="A22" s="20" t="s">
        <v>1319</v>
      </c>
      <c r="B22" s="20" t="s">
        <v>1320</v>
      </c>
      <c r="C22" s="20">
        <v>91</v>
      </c>
      <c r="D22" s="20" t="s">
        <v>31</v>
      </c>
      <c r="E22" s="20">
        <v>195</v>
      </c>
      <c r="F22" s="20">
        <f t="shared" si="0"/>
        <v>17745</v>
      </c>
    </row>
    <row r="23" spans="1:6" ht="30" x14ac:dyDescent="0.25">
      <c r="A23" s="20" t="s">
        <v>1321</v>
      </c>
      <c r="B23" s="20" t="s">
        <v>1322</v>
      </c>
      <c r="C23" s="20">
        <v>160</v>
      </c>
      <c r="D23" s="20" t="s">
        <v>31</v>
      </c>
      <c r="E23" s="20">
        <v>206</v>
      </c>
      <c r="F23" s="20">
        <f t="shared" si="0"/>
        <v>32960</v>
      </c>
    </row>
    <row r="24" spans="1:6" ht="30" x14ac:dyDescent="0.25">
      <c r="A24" s="20" t="s">
        <v>1323</v>
      </c>
      <c r="B24" s="20" t="s">
        <v>1324</v>
      </c>
      <c r="C24" s="20">
        <v>202</v>
      </c>
      <c r="D24" s="20" t="s">
        <v>31</v>
      </c>
      <c r="E24" s="20">
        <v>30</v>
      </c>
      <c r="F24" s="20">
        <f t="shared" si="0"/>
        <v>6060</v>
      </c>
    </row>
    <row r="25" spans="1:6" ht="30" x14ac:dyDescent="0.25">
      <c r="A25" s="20" t="s">
        <v>1325</v>
      </c>
      <c r="B25" s="20" t="s">
        <v>1326</v>
      </c>
      <c r="C25" s="20">
        <v>20</v>
      </c>
      <c r="D25" s="20" t="s">
        <v>31</v>
      </c>
      <c r="E25" s="20">
        <v>1</v>
      </c>
      <c r="F25" s="20">
        <f t="shared" si="0"/>
        <v>20</v>
      </c>
    </row>
    <row r="26" spans="1:6" ht="30" x14ac:dyDescent="0.25">
      <c r="A26" s="20" t="s">
        <v>1327</v>
      </c>
      <c r="B26" s="20" t="s">
        <v>1328</v>
      </c>
      <c r="C26" s="20">
        <v>36</v>
      </c>
      <c r="D26" s="20" t="s">
        <v>31</v>
      </c>
      <c r="E26" s="20">
        <v>2106.3000000000002</v>
      </c>
      <c r="F26" s="20">
        <f t="shared" si="0"/>
        <v>75826.8</v>
      </c>
    </row>
    <row r="27" spans="1:6" x14ac:dyDescent="0.25">
      <c r="A27" s="20"/>
      <c r="B27" s="20" t="s">
        <v>1329</v>
      </c>
      <c r="C27" s="20">
        <v>7</v>
      </c>
      <c r="D27" s="20" t="s">
        <v>31</v>
      </c>
      <c r="E27" s="20">
        <v>320</v>
      </c>
      <c r="F27" s="20">
        <f t="shared" si="0"/>
        <v>2240</v>
      </c>
    </row>
    <row r="28" spans="1:6" ht="30" x14ac:dyDescent="0.25">
      <c r="A28" s="20" t="s">
        <v>1330</v>
      </c>
      <c r="B28" s="20" t="s">
        <v>1331</v>
      </c>
      <c r="C28" s="20">
        <v>10</v>
      </c>
      <c r="D28" s="20" t="s">
        <v>31</v>
      </c>
      <c r="E28" s="20">
        <v>320</v>
      </c>
      <c r="F28" s="20">
        <f t="shared" si="0"/>
        <v>3200</v>
      </c>
    </row>
    <row r="29" spans="1:6" x14ac:dyDescent="0.25">
      <c r="A29" s="20"/>
      <c r="B29" s="20" t="s">
        <v>1332</v>
      </c>
      <c r="C29" s="20">
        <v>5</v>
      </c>
      <c r="D29" s="20" t="s">
        <v>31</v>
      </c>
      <c r="E29" s="20">
        <v>595</v>
      </c>
      <c r="F29" s="20">
        <f t="shared" si="0"/>
        <v>2975</v>
      </c>
    </row>
    <row r="30" spans="1:6" x14ac:dyDescent="0.25">
      <c r="A30" s="20"/>
      <c r="B30" s="20" t="s">
        <v>1333</v>
      </c>
      <c r="C30" s="20">
        <v>7</v>
      </c>
      <c r="D30" s="20" t="s">
        <v>31</v>
      </c>
      <c r="E30" s="20">
        <v>463</v>
      </c>
      <c r="F30" s="20">
        <f t="shared" si="0"/>
        <v>3241</v>
      </c>
    </row>
    <row r="31" spans="1:6" x14ac:dyDescent="0.25">
      <c r="A31" s="20"/>
      <c r="B31" s="20" t="s">
        <v>1334</v>
      </c>
      <c r="C31" s="20">
        <v>1</v>
      </c>
      <c r="D31" s="20" t="s">
        <v>31</v>
      </c>
      <c r="E31" s="20">
        <v>625</v>
      </c>
      <c r="F31" s="20">
        <f t="shared" si="0"/>
        <v>625</v>
      </c>
    </row>
    <row r="32" spans="1:6" ht="30" x14ac:dyDescent="0.25">
      <c r="A32" s="20" t="s">
        <v>1335</v>
      </c>
      <c r="B32" s="20" t="s">
        <v>1336</v>
      </c>
      <c r="C32" s="20">
        <v>5</v>
      </c>
      <c r="D32" s="20" t="s">
        <v>31</v>
      </c>
      <c r="E32" s="20">
        <v>271.39999999999998</v>
      </c>
      <c r="F32" s="20">
        <f t="shared" si="0"/>
        <v>1357</v>
      </c>
    </row>
    <row r="33" spans="1:6" ht="30" x14ac:dyDescent="0.25">
      <c r="A33" s="20" t="s">
        <v>1337</v>
      </c>
      <c r="B33" s="20" t="s">
        <v>1338</v>
      </c>
      <c r="C33" s="20">
        <v>8</v>
      </c>
      <c r="D33" s="20" t="s">
        <v>31</v>
      </c>
      <c r="E33" s="20">
        <v>1121</v>
      </c>
      <c r="F33" s="20">
        <f t="shared" si="0"/>
        <v>8968</v>
      </c>
    </row>
    <row r="34" spans="1:6" ht="30" x14ac:dyDescent="0.25">
      <c r="A34" s="20" t="s">
        <v>1339</v>
      </c>
      <c r="B34" s="20" t="s">
        <v>1340</v>
      </c>
      <c r="C34" s="20">
        <v>12</v>
      </c>
      <c r="D34" s="20" t="s">
        <v>31</v>
      </c>
      <c r="E34" s="20">
        <v>271.39999999999998</v>
      </c>
      <c r="F34" s="20">
        <f t="shared" si="0"/>
        <v>3256.7999999999997</v>
      </c>
    </row>
    <row r="35" spans="1:6" ht="30" x14ac:dyDescent="0.25">
      <c r="A35" s="20" t="s">
        <v>1341</v>
      </c>
      <c r="B35" s="20" t="s">
        <v>1342</v>
      </c>
      <c r="C35" s="20">
        <v>29</v>
      </c>
      <c r="D35" s="20" t="s">
        <v>31</v>
      </c>
      <c r="E35" s="20">
        <v>100.3</v>
      </c>
      <c r="F35" s="20">
        <f t="shared" si="0"/>
        <v>2908.7</v>
      </c>
    </row>
    <row r="36" spans="1:6" ht="30" x14ac:dyDescent="0.25">
      <c r="A36" s="20" t="s">
        <v>1343</v>
      </c>
      <c r="B36" s="20" t="s">
        <v>1344</v>
      </c>
      <c r="C36" s="20">
        <v>9</v>
      </c>
      <c r="D36" s="20" t="s">
        <v>31</v>
      </c>
      <c r="E36" s="20">
        <v>147.5</v>
      </c>
      <c r="F36" s="20">
        <f t="shared" si="0"/>
        <v>1327.5</v>
      </c>
    </row>
    <row r="37" spans="1:6" ht="30" x14ac:dyDescent="0.25">
      <c r="A37" s="20" t="s">
        <v>1345</v>
      </c>
      <c r="B37" s="20" t="s">
        <v>1346</v>
      </c>
      <c r="C37" s="20">
        <v>165</v>
      </c>
      <c r="D37" s="20" t="s">
        <v>31</v>
      </c>
      <c r="E37" s="20">
        <v>130.54</v>
      </c>
      <c r="F37" s="20">
        <f t="shared" si="0"/>
        <v>21539.1</v>
      </c>
    </row>
    <row r="38" spans="1:6" ht="30" x14ac:dyDescent="0.25">
      <c r="A38" s="20" t="s">
        <v>1347</v>
      </c>
      <c r="B38" s="20" t="s">
        <v>1348</v>
      </c>
      <c r="C38" s="20">
        <v>25</v>
      </c>
      <c r="D38" s="20" t="s">
        <v>31</v>
      </c>
      <c r="E38" s="20">
        <v>10974</v>
      </c>
      <c r="F38" s="20">
        <f t="shared" si="0"/>
        <v>274350</v>
      </c>
    </row>
    <row r="39" spans="1:6" ht="30" x14ac:dyDescent="0.25">
      <c r="A39" s="20" t="s">
        <v>1349</v>
      </c>
      <c r="B39" s="20" t="s">
        <v>1350</v>
      </c>
      <c r="C39" s="20">
        <v>1</v>
      </c>
      <c r="D39" s="20" t="s">
        <v>31</v>
      </c>
      <c r="E39" s="20">
        <v>3221.4</v>
      </c>
      <c r="F39" s="20">
        <f t="shared" si="0"/>
        <v>3221.4</v>
      </c>
    </row>
    <row r="40" spans="1:6" ht="30" x14ac:dyDescent="0.25">
      <c r="A40" s="20" t="s">
        <v>1351</v>
      </c>
      <c r="B40" s="20" t="s">
        <v>1352</v>
      </c>
      <c r="C40" s="20">
        <v>13</v>
      </c>
      <c r="D40" s="20" t="s">
        <v>31</v>
      </c>
      <c r="E40" s="20">
        <v>5653.14</v>
      </c>
      <c r="F40" s="20">
        <f t="shared" si="0"/>
        <v>73490.820000000007</v>
      </c>
    </row>
    <row r="41" spans="1:6" ht="30" x14ac:dyDescent="0.25">
      <c r="A41" s="20" t="s">
        <v>1353</v>
      </c>
      <c r="B41" s="20" t="s">
        <v>1354</v>
      </c>
      <c r="C41" s="20">
        <v>28</v>
      </c>
      <c r="D41" s="20" t="s">
        <v>31</v>
      </c>
      <c r="E41" s="20">
        <v>2339.23</v>
      </c>
      <c r="F41" s="20">
        <f t="shared" si="0"/>
        <v>65498.44</v>
      </c>
    </row>
    <row r="42" spans="1:6" ht="30" x14ac:dyDescent="0.25">
      <c r="A42" s="20" t="s">
        <v>1355</v>
      </c>
      <c r="B42" s="20" t="s">
        <v>1356</v>
      </c>
      <c r="C42" s="20">
        <v>9</v>
      </c>
      <c r="D42" s="20" t="s">
        <v>31</v>
      </c>
      <c r="E42" s="20">
        <v>445</v>
      </c>
      <c r="F42" s="20">
        <f t="shared" si="0"/>
        <v>4005</v>
      </c>
    </row>
    <row r="43" spans="1:6" ht="30" x14ac:dyDescent="0.25">
      <c r="A43" s="20" t="s">
        <v>1357</v>
      </c>
      <c r="B43" s="20" t="s">
        <v>1358</v>
      </c>
      <c r="C43" s="20">
        <v>50</v>
      </c>
      <c r="D43" s="20" t="s">
        <v>31</v>
      </c>
      <c r="E43" s="20">
        <v>1</v>
      </c>
      <c r="F43" s="20">
        <f t="shared" si="0"/>
        <v>50</v>
      </c>
    </row>
    <row r="44" spans="1:6" ht="30" x14ac:dyDescent="0.25">
      <c r="A44" s="20" t="s">
        <v>1359</v>
      </c>
      <c r="B44" s="20" t="s">
        <v>1360</v>
      </c>
      <c r="C44" s="20">
        <v>1</v>
      </c>
      <c r="D44" s="20" t="s">
        <v>31</v>
      </c>
      <c r="E44" s="20">
        <v>515</v>
      </c>
      <c r="F44" s="20">
        <f t="shared" si="0"/>
        <v>515</v>
      </c>
    </row>
    <row r="45" spans="1:6" ht="30" x14ac:dyDescent="0.25">
      <c r="A45" s="20" t="s">
        <v>1361</v>
      </c>
      <c r="B45" s="20" t="s">
        <v>1362</v>
      </c>
      <c r="C45" s="20">
        <v>1</v>
      </c>
      <c r="D45" s="20" t="s">
        <v>31</v>
      </c>
      <c r="E45" s="20">
        <v>10000</v>
      </c>
      <c r="F45" s="20">
        <f t="shared" si="0"/>
        <v>10000</v>
      </c>
    </row>
    <row r="46" spans="1:6" ht="30" x14ac:dyDescent="0.25">
      <c r="A46" s="20" t="s">
        <v>1363</v>
      </c>
      <c r="B46" s="20" t="s">
        <v>1364</v>
      </c>
      <c r="C46" s="20">
        <v>3</v>
      </c>
      <c r="D46" s="20" t="s">
        <v>31</v>
      </c>
      <c r="E46" s="20">
        <v>27140</v>
      </c>
      <c r="F46" s="20">
        <f t="shared" si="0"/>
        <v>81420</v>
      </c>
    </row>
    <row r="47" spans="1:6" ht="30" x14ac:dyDescent="0.25">
      <c r="A47" s="20" t="s">
        <v>1365</v>
      </c>
      <c r="B47" s="20" t="s">
        <v>1366</v>
      </c>
      <c r="C47" s="20">
        <v>5</v>
      </c>
      <c r="D47" s="20" t="s">
        <v>31</v>
      </c>
      <c r="E47" s="20">
        <v>1411.28</v>
      </c>
      <c r="F47" s="20">
        <f t="shared" si="0"/>
        <v>7056.4</v>
      </c>
    </row>
    <row r="48" spans="1:6" ht="30" x14ac:dyDescent="0.25">
      <c r="A48" s="20" t="s">
        <v>1367</v>
      </c>
      <c r="B48" s="20" t="s">
        <v>1368</v>
      </c>
      <c r="C48" s="20">
        <v>9</v>
      </c>
      <c r="D48" s="20" t="s">
        <v>31</v>
      </c>
      <c r="E48" s="20">
        <v>1</v>
      </c>
      <c r="F48" s="20">
        <f t="shared" si="0"/>
        <v>9</v>
      </c>
    </row>
    <row r="49" spans="1:6" ht="30" x14ac:dyDescent="0.25">
      <c r="A49" s="20" t="s">
        <v>1369</v>
      </c>
      <c r="B49" s="20" t="s">
        <v>1370</v>
      </c>
      <c r="C49" s="20">
        <v>9</v>
      </c>
      <c r="D49" s="20" t="s">
        <v>31</v>
      </c>
      <c r="E49" s="20">
        <v>1100.69</v>
      </c>
      <c r="F49" s="20">
        <f t="shared" si="0"/>
        <v>9906.2100000000009</v>
      </c>
    </row>
    <row r="50" spans="1:6" ht="30" x14ac:dyDescent="0.25">
      <c r="A50" s="20" t="s">
        <v>1371</v>
      </c>
      <c r="B50" s="20" t="s">
        <v>1372</v>
      </c>
      <c r="C50" s="20">
        <v>6</v>
      </c>
      <c r="D50" s="20" t="s">
        <v>31</v>
      </c>
      <c r="E50" s="20">
        <v>147.5</v>
      </c>
      <c r="F50" s="20">
        <f t="shared" si="0"/>
        <v>885</v>
      </c>
    </row>
    <row r="51" spans="1:6" ht="30" x14ac:dyDescent="0.25">
      <c r="A51" s="20" t="s">
        <v>1373</v>
      </c>
      <c r="B51" s="20" t="s">
        <v>1374</v>
      </c>
      <c r="C51" s="20">
        <v>10</v>
      </c>
      <c r="D51" s="20" t="s">
        <v>31</v>
      </c>
      <c r="E51" s="59">
        <v>1770</v>
      </c>
      <c r="F51" s="20">
        <f t="shared" si="0"/>
        <v>17700</v>
      </c>
    </row>
    <row r="52" spans="1:6" ht="30" x14ac:dyDescent="0.25">
      <c r="A52" s="20" t="s">
        <v>1375</v>
      </c>
      <c r="B52" s="20" t="s">
        <v>1376</v>
      </c>
      <c r="C52" s="20">
        <v>21</v>
      </c>
      <c r="D52" s="20" t="s">
        <v>31</v>
      </c>
      <c r="E52" s="20">
        <v>450</v>
      </c>
      <c r="F52" s="20">
        <f t="shared" si="0"/>
        <v>9450</v>
      </c>
    </row>
    <row r="53" spans="1:6" ht="30" x14ac:dyDescent="0.25">
      <c r="A53" s="20" t="s">
        <v>1377</v>
      </c>
      <c r="B53" s="20" t="s">
        <v>1378</v>
      </c>
      <c r="C53" s="20">
        <v>2</v>
      </c>
      <c r="D53" s="20" t="s">
        <v>31</v>
      </c>
      <c r="E53" s="20">
        <v>115.64</v>
      </c>
      <c r="F53" s="20">
        <f t="shared" si="0"/>
        <v>231.28</v>
      </c>
    </row>
    <row r="54" spans="1:6" ht="30" x14ac:dyDescent="0.25">
      <c r="A54" s="20" t="s">
        <v>1379</v>
      </c>
      <c r="B54" s="20" t="s">
        <v>1380</v>
      </c>
      <c r="C54" s="20">
        <v>6</v>
      </c>
      <c r="D54" s="20" t="s">
        <v>31</v>
      </c>
      <c r="E54" s="20">
        <v>684.99</v>
      </c>
      <c r="F54" s="20">
        <f t="shared" si="0"/>
        <v>4109.9400000000005</v>
      </c>
    </row>
    <row r="55" spans="1:6" ht="30" x14ac:dyDescent="0.25">
      <c r="A55" s="20" t="s">
        <v>1381</v>
      </c>
      <c r="B55" s="20" t="s">
        <v>1382</v>
      </c>
      <c r="C55" s="20">
        <v>228</v>
      </c>
      <c r="D55" s="20" t="s">
        <v>31</v>
      </c>
      <c r="E55" s="20">
        <v>112.5</v>
      </c>
      <c r="F55" s="20">
        <f t="shared" si="0"/>
        <v>25650</v>
      </c>
    </row>
    <row r="56" spans="1:6" ht="30" x14ac:dyDescent="0.25">
      <c r="A56" s="20" t="s">
        <v>1383</v>
      </c>
      <c r="B56" s="20" t="s">
        <v>1384</v>
      </c>
      <c r="C56" s="20">
        <v>188</v>
      </c>
      <c r="D56" s="20" t="s">
        <v>31</v>
      </c>
      <c r="E56" s="20">
        <v>26.99</v>
      </c>
      <c r="F56" s="20">
        <f t="shared" si="0"/>
        <v>5074.12</v>
      </c>
    </row>
    <row r="57" spans="1:6" ht="30" x14ac:dyDescent="0.25">
      <c r="A57" s="20" t="s">
        <v>1385</v>
      </c>
      <c r="B57" s="20" t="s">
        <v>1386</v>
      </c>
      <c r="C57" s="20">
        <v>1</v>
      </c>
      <c r="D57" s="20" t="s">
        <v>31</v>
      </c>
      <c r="E57" s="20">
        <v>710.65</v>
      </c>
      <c r="F57" s="20">
        <f t="shared" si="0"/>
        <v>710.65</v>
      </c>
    </row>
    <row r="58" spans="1:6" ht="30" x14ac:dyDescent="0.25">
      <c r="A58" s="20" t="s">
        <v>1387</v>
      </c>
      <c r="B58" s="20" t="s">
        <v>1388</v>
      </c>
      <c r="C58" s="20">
        <v>1</v>
      </c>
      <c r="D58" s="20" t="s">
        <v>31</v>
      </c>
      <c r="E58" s="20">
        <v>243.06819999999999</v>
      </c>
      <c r="F58" s="20">
        <f t="shared" si="0"/>
        <v>243.06819999999999</v>
      </c>
    </row>
    <row r="59" spans="1:6" ht="30" x14ac:dyDescent="0.25">
      <c r="A59" s="20" t="s">
        <v>1389</v>
      </c>
      <c r="B59" s="20" t="s">
        <v>1390</v>
      </c>
      <c r="C59" s="20">
        <v>1</v>
      </c>
      <c r="D59" s="20" t="s">
        <v>31</v>
      </c>
      <c r="E59" s="20">
        <v>1423.38</v>
      </c>
      <c r="F59" s="20">
        <f t="shared" si="0"/>
        <v>1423.38</v>
      </c>
    </row>
    <row r="60" spans="1:6" ht="30" x14ac:dyDescent="0.25">
      <c r="A60" s="20" t="s">
        <v>1391</v>
      </c>
      <c r="B60" s="20" t="s">
        <v>1392</v>
      </c>
      <c r="C60" s="20">
        <v>1</v>
      </c>
      <c r="D60" s="20" t="s">
        <v>31</v>
      </c>
      <c r="E60" s="20">
        <v>323.50880000000001</v>
      </c>
      <c r="F60" s="20">
        <f t="shared" si="0"/>
        <v>323.50880000000001</v>
      </c>
    </row>
    <row r="61" spans="1:6" ht="30" x14ac:dyDescent="0.25">
      <c r="A61" s="20" t="s">
        <v>1393</v>
      </c>
      <c r="B61" s="20" t="s">
        <v>1394</v>
      </c>
      <c r="C61" s="20">
        <v>14</v>
      </c>
      <c r="D61" s="20" t="s">
        <v>31</v>
      </c>
      <c r="E61" s="20">
        <v>292.39999999999998</v>
      </c>
      <c r="F61" s="20">
        <f t="shared" si="0"/>
        <v>4093.5999999999995</v>
      </c>
    </row>
    <row r="62" spans="1:6" ht="30" x14ac:dyDescent="0.25">
      <c r="A62" s="20" t="s">
        <v>1395</v>
      </c>
      <c r="B62" s="20" t="s">
        <v>1396</v>
      </c>
      <c r="C62" s="20">
        <v>8</v>
      </c>
      <c r="D62" s="20" t="s">
        <v>31</v>
      </c>
      <c r="E62" s="20">
        <v>584.1</v>
      </c>
      <c r="F62" s="20">
        <f t="shared" si="0"/>
        <v>4672.8</v>
      </c>
    </row>
    <row r="63" spans="1:6" ht="30" x14ac:dyDescent="0.25">
      <c r="A63" s="20" t="s">
        <v>1397</v>
      </c>
      <c r="B63" s="20" t="s">
        <v>1398</v>
      </c>
      <c r="C63" s="20">
        <v>764</v>
      </c>
      <c r="D63" s="20" t="s">
        <v>31</v>
      </c>
      <c r="E63" s="20">
        <v>87.72</v>
      </c>
      <c r="F63" s="20">
        <f t="shared" si="0"/>
        <v>67018.080000000002</v>
      </c>
    </row>
    <row r="64" spans="1:6" ht="30" x14ac:dyDescent="0.25">
      <c r="A64" s="20" t="s">
        <v>1399</v>
      </c>
      <c r="B64" s="20" t="s">
        <v>1400</v>
      </c>
      <c r="C64" s="20">
        <v>2</v>
      </c>
      <c r="D64" s="20" t="s">
        <v>178</v>
      </c>
      <c r="E64" s="20">
        <v>1410.1</v>
      </c>
      <c r="F64" s="20">
        <f t="shared" si="0"/>
        <v>2820.2</v>
      </c>
    </row>
    <row r="65" spans="1:6" ht="30" x14ac:dyDescent="0.25">
      <c r="A65" s="20" t="s">
        <v>1401</v>
      </c>
      <c r="B65" s="20" t="s">
        <v>1402</v>
      </c>
      <c r="C65" s="20">
        <v>36</v>
      </c>
      <c r="D65" s="20" t="s">
        <v>31</v>
      </c>
      <c r="E65" s="20">
        <v>23.895</v>
      </c>
      <c r="F65" s="20">
        <f t="shared" si="0"/>
        <v>860.22</v>
      </c>
    </row>
    <row r="66" spans="1:6" x14ac:dyDescent="0.25">
      <c r="A66" s="20"/>
      <c r="B66" s="20" t="s">
        <v>1403</v>
      </c>
      <c r="C66" s="20">
        <v>21</v>
      </c>
      <c r="D66" s="20" t="s">
        <v>1404</v>
      </c>
      <c r="E66" s="20">
        <v>55</v>
      </c>
      <c r="F66" s="20">
        <f t="shared" si="0"/>
        <v>1155</v>
      </c>
    </row>
    <row r="67" spans="1:6" ht="30" x14ac:dyDescent="0.25">
      <c r="A67" s="20" t="s">
        <v>1405</v>
      </c>
      <c r="B67" s="20" t="s">
        <v>1406</v>
      </c>
      <c r="C67" s="20">
        <v>18</v>
      </c>
      <c r="D67" s="20"/>
      <c r="E67" s="20">
        <v>108.56</v>
      </c>
      <c r="F67" s="20">
        <f t="shared" si="0"/>
        <v>1954.08</v>
      </c>
    </row>
    <row r="68" spans="1:6" ht="30" x14ac:dyDescent="0.25">
      <c r="A68" s="20" t="s">
        <v>1407</v>
      </c>
      <c r="B68" s="20" t="s">
        <v>1408</v>
      </c>
      <c r="C68" s="20">
        <v>1</v>
      </c>
      <c r="D68" s="20" t="s">
        <v>31</v>
      </c>
      <c r="E68" s="20">
        <v>316.22820000000002</v>
      </c>
      <c r="F68" s="20">
        <f t="shared" si="0"/>
        <v>316.22820000000002</v>
      </c>
    </row>
    <row r="69" spans="1:6" ht="30" x14ac:dyDescent="0.25">
      <c r="A69" s="20" t="s">
        <v>1409</v>
      </c>
      <c r="B69" s="20" t="s">
        <v>1410</v>
      </c>
      <c r="C69" s="20">
        <v>10</v>
      </c>
      <c r="D69" s="20" t="s">
        <v>31</v>
      </c>
      <c r="E69" s="20">
        <v>515.66</v>
      </c>
      <c r="F69" s="20">
        <f t="shared" si="0"/>
        <v>5156.5999999999995</v>
      </c>
    </row>
    <row r="70" spans="1:6" ht="30" x14ac:dyDescent="0.25">
      <c r="A70" s="20" t="s">
        <v>1411</v>
      </c>
      <c r="B70" s="20" t="s">
        <v>1412</v>
      </c>
      <c r="C70" s="20">
        <v>1</v>
      </c>
      <c r="D70" s="20" t="s">
        <v>31</v>
      </c>
      <c r="E70" s="20">
        <v>198</v>
      </c>
      <c r="F70" s="20">
        <f t="shared" si="0"/>
        <v>198</v>
      </c>
    </row>
    <row r="71" spans="1:6" ht="30" x14ac:dyDescent="0.25">
      <c r="A71" s="20" t="s">
        <v>1413</v>
      </c>
      <c r="B71" s="20" t="s">
        <v>1414</v>
      </c>
      <c r="C71" s="20">
        <v>1</v>
      </c>
      <c r="D71" s="20" t="s">
        <v>31</v>
      </c>
      <c r="E71" s="20">
        <v>198</v>
      </c>
      <c r="F71" s="20">
        <f t="shared" si="0"/>
        <v>198</v>
      </c>
    </row>
    <row r="72" spans="1:6" ht="30" x14ac:dyDescent="0.25">
      <c r="A72" s="20" t="s">
        <v>1415</v>
      </c>
      <c r="B72" s="20" t="s">
        <v>1416</v>
      </c>
      <c r="C72" s="20">
        <v>1</v>
      </c>
      <c r="D72" s="20" t="s">
        <v>31</v>
      </c>
      <c r="E72" s="20">
        <v>206.5</v>
      </c>
      <c r="F72" s="20">
        <f t="shared" ref="F72:F135" si="1">C72*E72</f>
        <v>206.5</v>
      </c>
    </row>
    <row r="73" spans="1:6" ht="30" x14ac:dyDescent="0.25">
      <c r="A73" s="20" t="s">
        <v>1417</v>
      </c>
      <c r="B73" s="20" t="s">
        <v>1418</v>
      </c>
      <c r="C73" s="20">
        <v>11</v>
      </c>
      <c r="D73" s="20" t="s">
        <v>178</v>
      </c>
      <c r="E73" s="20">
        <v>3422</v>
      </c>
      <c r="F73" s="20">
        <f t="shared" si="1"/>
        <v>37642</v>
      </c>
    </row>
    <row r="74" spans="1:6" ht="30" x14ac:dyDescent="0.25">
      <c r="A74" s="20" t="s">
        <v>1419</v>
      </c>
      <c r="B74" s="20" t="s">
        <v>1420</v>
      </c>
      <c r="C74" s="20">
        <v>1</v>
      </c>
      <c r="D74" s="20" t="s">
        <v>31</v>
      </c>
      <c r="E74" s="20">
        <v>690.3</v>
      </c>
      <c r="F74" s="20">
        <f t="shared" si="1"/>
        <v>690.3</v>
      </c>
    </row>
    <row r="75" spans="1:6" ht="30" x14ac:dyDescent="0.25">
      <c r="A75" s="20" t="s">
        <v>1421</v>
      </c>
      <c r="B75" s="20" t="s">
        <v>1422</v>
      </c>
      <c r="C75" s="20">
        <v>12</v>
      </c>
      <c r="D75" s="20" t="s">
        <v>31</v>
      </c>
      <c r="E75" s="20">
        <v>1371.51</v>
      </c>
      <c r="F75" s="20">
        <f t="shared" si="1"/>
        <v>16458.12</v>
      </c>
    </row>
    <row r="76" spans="1:6" ht="30" x14ac:dyDescent="0.25">
      <c r="A76" s="20" t="s">
        <v>1423</v>
      </c>
      <c r="B76" s="20" t="s">
        <v>1424</v>
      </c>
      <c r="C76" s="20">
        <v>2</v>
      </c>
      <c r="D76" s="20" t="s">
        <v>31</v>
      </c>
      <c r="E76" s="20">
        <v>75.992000000000004</v>
      </c>
      <c r="F76" s="20">
        <f t="shared" si="1"/>
        <v>151.98400000000001</v>
      </c>
    </row>
    <row r="77" spans="1:6" ht="30" x14ac:dyDescent="0.25">
      <c r="A77" s="20" t="s">
        <v>1425</v>
      </c>
      <c r="B77" s="20" t="s">
        <v>1426</v>
      </c>
      <c r="C77" s="20">
        <v>2</v>
      </c>
      <c r="D77" s="20" t="s">
        <v>31</v>
      </c>
      <c r="E77" s="20">
        <v>54.28</v>
      </c>
      <c r="F77" s="20">
        <f t="shared" si="1"/>
        <v>108.56</v>
      </c>
    </row>
    <row r="78" spans="1:6" ht="30" x14ac:dyDescent="0.25">
      <c r="A78" s="20" t="s">
        <v>1427</v>
      </c>
      <c r="B78" s="20" t="s">
        <v>1428</v>
      </c>
      <c r="C78" s="20">
        <v>2</v>
      </c>
      <c r="D78" s="20" t="s">
        <v>31</v>
      </c>
      <c r="E78" s="20">
        <v>54.28</v>
      </c>
      <c r="F78" s="20">
        <f t="shared" si="1"/>
        <v>108.56</v>
      </c>
    </row>
    <row r="79" spans="1:6" ht="30" x14ac:dyDescent="0.25">
      <c r="A79" s="20" t="s">
        <v>1429</v>
      </c>
      <c r="B79" s="20" t="s">
        <v>1430</v>
      </c>
      <c r="C79" s="20">
        <v>2</v>
      </c>
      <c r="D79" s="20" t="s">
        <v>31</v>
      </c>
      <c r="E79" s="20">
        <v>572.29999999999995</v>
      </c>
      <c r="F79" s="20">
        <f t="shared" si="1"/>
        <v>1144.5999999999999</v>
      </c>
    </row>
    <row r="80" spans="1:6" ht="30" x14ac:dyDescent="0.25">
      <c r="A80" s="20" t="s">
        <v>1431</v>
      </c>
      <c r="B80" s="20" t="s">
        <v>1432</v>
      </c>
      <c r="C80" s="20">
        <v>1</v>
      </c>
      <c r="D80" s="20" t="s">
        <v>31</v>
      </c>
      <c r="E80" s="20">
        <v>16961.41</v>
      </c>
      <c r="F80" s="20">
        <f t="shared" si="1"/>
        <v>16961.41</v>
      </c>
    </row>
    <row r="81" spans="1:6" ht="30" x14ac:dyDescent="0.25">
      <c r="A81" s="20" t="s">
        <v>1433</v>
      </c>
      <c r="B81" s="20" t="s">
        <v>1434</v>
      </c>
      <c r="C81" s="20">
        <v>9</v>
      </c>
      <c r="D81" s="20" t="s">
        <v>31</v>
      </c>
      <c r="E81" s="20">
        <v>2330.5</v>
      </c>
      <c r="F81" s="20">
        <f t="shared" si="1"/>
        <v>20974.5</v>
      </c>
    </row>
    <row r="82" spans="1:6" ht="30" x14ac:dyDescent="0.25">
      <c r="A82" s="20" t="s">
        <v>1435</v>
      </c>
      <c r="B82" s="20" t="s">
        <v>1436</v>
      </c>
      <c r="C82" s="20">
        <v>2</v>
      </c>
      <c r="D82" s="20" t="s">
        <v>31</v>
      </c>
      <c r="E82" s="20">
        <v>2773</v>
      </c>
      <c r="F82" s="20">
        <f t="shared" si="1"/>
        <v>5546</v>
      </c>
    </row>
    <row r="83" spans="1:6" ht="30" x14ac:dyDescent="0.25">
      <c r="A83" s="20" t="s">
        <v>1086</v>
      </c>
      <c r="B83" s="20" t="s">
        <v>1437</v>
      </c>
      <c r="C83" s="20">
        <v>15</v>
      </c>
      <c r="D83" s="20" t="s">
        <v>87</v>
      </c>
      <c r="E83" s="20">
        <v>90.86</v>
      </c>
      <c r="F83" s="20">
        <f t="shared" si="1"/>
        <v>1362.9</v>
      </c>
    </row>
    <row r="84" spans="1:6" ht="30" x14ac:dyDescent="0.25">
      <c r="A84" s="20" t="s">
        <v>1438</v>
      </c>
      <c r="B84" s="20" t="s">
        <v>1439</v>
      </c>
      <c r="C84" s="20">
        <v>1</v>
      </c>
      <c r="D84" s="20" t="s">
        <v>31</v>
      </c>
      <c r="E84" s="20">
        <v>737.5</v>
      </c>
      <c r="F84" s="20">
        <f t="shared" si="1"/>
        <v>737.5</v>
      </c>
    </row>
    <row r="85" spans="1:6" ht="30" x14ac:dyDescent="0.25">
      <c r="A85" s="20" t="s">
        <v>1440</v>
      </c>
      <c r="B85" s="20" t="s">
        <v>1441</v>
      </c>
      <c r="C85" s="20">
        <v>1</v>
      </c>
      <c r="D85" s="20" t="s">
        <v>31</v>
      </c>
      <c r="E85" s="20">
        <v>195.40799999999999</v>
      </c>
      <c r="F85" s="20">
        <f t="shared" si="1"/>
        <v>195.40799999999999</v>
      </c>
    </row>
    <row r="86" spans="1:6" ht="30" x14ac:dyDescent="0.25">
      <c r="A86" s="20" t="s">
        <v>1442</v>
      </c>
      <c r="B86" s="20" t="s">
        <v>1443</v>
      </c>
      <c r="C86" s="20">
        <v>12</v>
      </c>
      <c r="D86" s="20" t="s">
        <v>31</v>
      </c>
      <c r="E86" s="20">
        <v>445</v>
      </c>
      <c r="F86" s="20">
        <f t="shared" si="1"/>
        <v>5340</v>
      </c>
    </row>
    <row r="87" spans="1:6" ht="30" x14ac:dyDescent="0.25">
      <c r="A87" s="20" t="s">
        <v>1444</v>
      </c>
      <c r="B87" s="20" t="s">
        <v>1445</v>
      </c>
      <c r="C87" s="20">
        <v>2</v>
      </c>
      <c r="D87" s="20" t="s">
        <v>31</v>
      </c>
      <c r="E87" s="20">
        <v>218.3</v>
      </c>
      <c r="F87" s="20">
        <f t="shared" si="1"/>
        <v>436.6</v>
      </c>
    </row>
    <row r="88" spans="1:6" ht="30" x14ac:dyDescent="0.25">
      <c r="A88" s="20" t="s">
        <v>1446</v>
      </c>
      <c r="B88" s="20" t="s">
        <v>1447</v>
      </c>
      <c r="C88" s="20">
        <v>19</v>
      </c>
      <c r="D88" s="20" t="s">
        <v>31</v>
      </c>
      <c r="E88" s="20">
        <v>574.99</v>
      </c>
      <c r="F88" s="20">
        <f t="shared" si="1"/>
        <v>10924.81</v>
      </c>
    </row>
    <row r="89" spans="1:6" ht="30" x14ac:dyDescent="0.25">
      <c r="A89" s="20" t="s">
        <v>1448</v>
      </c>
      <c r="B89" s="20" t="s">
        <v>1449</v>
      </c>
      <c r="C89" s="20">
        <v>1</v>
      </c>
      <c r="D89" s="20" t="s">
        <v>31</v>
      </c>
      <c r="E89" s="20">
        <v>515</v>
      </c>
      <c r="F89" s="20">
        <f t="shared" si="1"/>
        <v>515</v>
      </c>
    </row>
    <row r="90" spans="1:6" ht="30" x14ac:dyDescent="0.25">
      <c r="A90" s="20" t="s">
        <v>1450</v>
      </c>
      <c r="B90" s="20" t="s">
        <v>1451</v>
      </c>
      <c r="C90" s="20">
        <v>20</v>
      </c>
      <c r="D90" s="20" t="s">
        <v>31</v>
      </c>
      <c r="E90" s="20">
        <v>515</v>
      </c>
      <c r="F90" s="20">
        <f t="shared" si="1"/>
        <v>10300</v>
      </c>
    </row>
    <row r="91" spans="1:6" ht="30" x14ac:dyDescent="0.25">
      <c r="A91" s="20" t="s">
        <v>1452</v>
      </c>
      <c r="B91" s="20" t="s">
        <v>1453</v>
      </c>
      <c r="C91" s="20">
        <v>50</v>
      </c>
      <c r="D91" s="20" t="s">
        <v>31</v>
      </c>
      <c r="E91" s="20">
        <v>1</v>
      </c>
      <c r="F91" s="20">
        <f t="shared" si="1"/>
        <v>50</v>
      </c>
    </row>
    <row r="92" spans="1:6" ht="30" x14ac:dyDescent="0.25">
      <c r="A92" s="20" t="s">
        <v>1454</v>
      </c>
      <c r="B92" s="20" t="s">
        <v>1455</v>
      </c>
      <c r="C92" s="20">
        <v>55</v>
      </c>
      <c r="D92" s="20" t="s">
        <v>31</v>
      </c>
      <c r="E92" s="20">
        <v>1</v>
      </c>
      <c r="F92" s="20">
        <f t="shared" si="1"/>
        <v>55</v>
      </c>
    </row>
    <row r="93" spans="1:6" ht="30" x14ac:dyDescent="0.25">
      <c r="A93" s="20" t="s">
        <v>1456</v>
      </c>
      <c r="B93" s="20" t="s">
        <v>1457</v>
      </c>
      <c r="C93" s="20">
        <v>20</v>
      </c>
      <c r="D93" s="20" t="s">
        <v>31</v>
      </c>
      <c r="E93" s="20">
        <v>1</v>
      </c>
      <c r="F93" s="20">
        <f t="shared" si="1"/>
        <v>20</v>
      </c>
    </row>
    <row r="94" spans="1:6" ht="30" x14ac:dyDescent="0.25">
      <c r="A94" s="20" t="s">
        <v>1458</v>
      </c>
      <c r="B94" s="20" t="s">
        <v>1459</v>
      </c>
      <c r="C94" s="20">
        <v>25</v>
      </c>
      <c r="D94" s="20" t="s">
        <v>31</v>
      </c>
      <c r="E94" s="20">
        <v>1</v>
      </c>
      <c r="F94" s="20">
        <f t="shared" si="1"/>
        <v>25</v>
      </c>
    </row>
    <row r="95" spans="1:6" ht="30" x14ac:dyDescent="0.25">
      <c r="A95" s="20" t="s">
        <v>1460</v>
      </c>
      <c r="B95" s="20" t="s">
        <v>1461</v>
      </c>
      <c r="C95" s="20">
        <v>2</v>
      </c>
      <c r="D95" s="20" t="s">
        <v>31</v>
      </c>
      <c r="E95" s="20">
        <v>17700</v>
      </c>
      <c r="F95" s="20">
        <f t="shared" si="1"/>
        <v>35400</v>
      </c>
    </row>
    <row r="96" spans="1:6" ht="30" x14ac:dyDescent="0.25">
      <c r="A96" s="20" t="s">
        <v>1462</v>
      </c>
      <c r="B96" s="20" t="s">
        <v>1463</v>
      </c>
      <c r="C96" s="20">
        <v>50</v>
      </c>
      <c r="D96" s="20" t="s">
        <v>31</v>
      </c>
      <c r="E96" s="20">
        <v>1</v>
      </c>
      <c r="F96" s="20">
        <f t="shared" si="1"/>
        <v>50</v>
      </c>
    </row>
    <row r="97" spans="1:6" ht="30" x14ac:dyDescent="0.25">
      <c r="A97" s="20" t="s">
        <v>1464</v>
      </c>
      <c r="B97" s="20" t="s">
        <v>1465</v>
      </c>
      <c r="C97" s="20">
        <v>97</v>
      </c>
      <c r="D97" s="20" t="s">
        <v>31</v>
      </c>
      <c r="E97" s="20">
        <v>465</v>
      </c>
      <c r="F97" s="20">
        <f t="shared" si="1"/>
        <v>45105</v>
      </c>
    </row>
    <row r="98" spans="1:6" ht="30" x14ac:dyDescent="0.25">
      <c r="A98" s="20" t="s">
        <v>1466</v>
      </c>
      <c r="B98" s="20" t="s">
        <v>1467</v>
      </c>
      <c r="C98" s="20">
        <v>1</v>
      </c>
      <c r="D98" s="20" t="s">
        <v>31</v>
      </c>
      <c r="E98" s="20">
        <v>820</v>
      </c>
      <c r="F98" s="20">
        <f t="shared" si="1"/>
        <v>820</v>
      </c>
    </row>
    <row r="99" spans="1:6" ht="30" x14ac:dyDescent="0.25">
      <c r="A99" s="20" t="s">
        <v>1468</v>
      </c>
      <c r="B99" s="20" t="s">
        <v>1469</v>
      </c>
      <c r="C99" s="20">
        <v>2</v>
      </c>
      <c r="D99" s="20" t="s">
        <v>31</v>
      </c>
      <c r="E99" s="20">
        <v>1</v>
      </c>
      <c r="F99" s="20">
        <f t="shared" si="1"/>
        <v>2</v>
      </c>
    </row>
    <row r="100" spans="1:6" ht="30" x14ac:dyDescent="0.25">
      <c r="A100" s="20" t="s">
        <v>1470</v>
      </c>
      <c r="B100" s="20" t="s">
        <v>1471</v>
      </c>
      <c r="C100" s="20">
        <v>2</v>
      </c>
      <c r="D100" s="20" t="s">
        <v>31</v>
      </c>
      <c r="E100" s="20">
        <v>1162.3</v>
      </c>
      <c r="F100" s="20">
        <f t="shared" si="1"/>
        <v>2324.6</v>
      </c>
    </row>
    <row r="101" spans="1:6" ht="30" x14ac:dyDescent="0.25">
      <c r="A101" s="20" t="s">
        <v>1472</v>
      </c>
      <c r="B101" s="20" t="s">
        <v>1473</v>
      </c>
      <c r="C101" s="20">
        <v>1</v>
      </c>
      <c r="D101" s="20" t="s">
        <v>31</v>
      </c>
      <c r="E101" s="20">
        <v>1138000.997</v>
      </c>
      <c r="F101" s="20">
        <f t="shared" si="1"/>
        <v>1138000.997</v>
      </c>
    </row>
    <row r="102" spans="1:6" ht="30" x14ac:dyDescent="0.25">
      <c r="A102" s="20" t="s">
        <v>1474</v>
      </c>
      <c r="B102" s="20" t="s">
        <v>1475</v>
      </c>
      <c r="C102" s="20">
        <v>1</v>
      </c>
      <c r="D102" s="20" t="s">
        <v>31</v>
      </c>
      <c r="E102" s="20">
        <v>4008067.99</v>
      </c>
      <c r="F102" s="20">
        <f t="shared" si="1"/>
        <v>4008067.99</v>
      </c>
    </row>
    <row r="103" spans="1:6" ht="30" x14ac:dyDescent="0.25">
      <c r="A103" s="20" t="s">
        <v>1476</v>
      </c>
      <c r="B103" s="20" t="s">
        <v>1477</v>
      </c>
      <c r="C103" s="20">
        <v>1</v>
      </c>
      <c r="D103" s="20" t="s">
        <v>31</v>
      </c>
      <c r="E103" s="20">
        <v>2270102.9975999999</v>
      </c>
      <c r="F103" s="20">
        <f t="shared" si="1"/>
        <v>2270102.9975999999</v>
      </c>
    </row>
    <row r="104" spans="1:6" ht="30" x14ac:dyDescent="0.25">
      <c r="A104" s="20" t="s">
        <v>1478</v>
      </c>
      <c r="B104" s="20" t="s">
        <v>1479</v>
      </c>
      <c r="C104" s="20">
        <v>1</v>
      </c>
      <c r="D104" s="20" t="s">
        <v>31</v>
      </c>
      <c r="E104" s="20">
        <v>1054229.9913999999</v>
      </c>
      <c r="F104" s="20">
        <f t="shared" si="1"/>
        <v>1054229.9913999999</v>
      </c>
    </row>
    <row r="105" spans="1:6" ht="30" x14ac:dyDescent="0.25">
      <c r="A105" s="20" t="s">
        <v>1480</v>
      </c>
      <c r="B105" s="20" t="s">
        <v>1481</v>
      </c>
      <c r="C105" s="20">
        <v>1</v>
      </c>
      <c r="D105" s="20" t="s">
        <v>31</v>
      </c>
      <c r="E105" s="20">
        <v>5049676.9948000005</v>
      </c>
      <c r="F105" s="20">
        <f t="shared" si="1"/>
        <v>5049676.9948000005</v>
      </c>
    </row>
    <row r="106" spans="1:6" ht="30" x14ac:dyDescent="0.25">
      <c r="A106" s="20" t="s">
        <v>1482</v>
      </c>
      <c r="B106" s="20" t="s">
        <v>1483</v>
      </c>
      <c r="C106" s="20">
        <v>1</v>
      </c>
      <c r="D106" s="20" t="s">
        <v>31</v>
      </c>
      <c r="E106" s="20">
        <v>151.33500000000001</v>
      </c>
      <c r="F106" s="20">
        <f t="shared" si="1"/>
        <v>151.33500000000001</v>
      </c>
    </row>
    <row r="107" spans="1:6" ht="30" x14ac:dyDescent="0.25">
      <c r="A107" s="20" t="s">
        <v>1484</v>
      </c>
      <c r="B107" s="20" t="s">
        <v>1483</v>
      </c>
      <c r="C107" s="20">
        <v>2</v>
      </c>
      <c r="D107" s="20" t="s">
        <v>31</v>
      </c>
      <c r="E107" s="20">
        <v>118</v>
      </c>
      <c r="F107" s="20">
        <f t="shared" si="1"/>
        <v>236</v>
      </c>
    </row>
    <row r="108" spans="1:6" ht="30" x14ac:dyDescent="0.25">
      <c r="A108" s="20" t="s">
        <v>1485</v>
      </c>
      <c r="B108" s="20" t="s">
        <v>1486</v>
      </c>
      <c r="C108" s="20">
        <v>1</v>
      </c>
      <c r="D108" s="20" t="s">
        <v>31</v>
      </c>
      <c r="E108" s="20">
        <v>2160.0018</v>
      </c>
      <c r="F108" s="20">
        <f t="shared" si="1"/>
        <v>2160.0018</v>
      </c>
    </row>
    <row r="109" spans="1:6" ht="30" x14ac:dyDescent="0.25">
      <c r="A109" s="20" t="s">
        <v>1487</v>
      </c>
      <c r="B109" s="20" t="s">
        <v>1488</v>
      </c>
      <c r="C109" s="20">
        <v>1</v>
      </c>
      <c r="D109" s="20" t="s">
        <v>31</v>
      </c>
      <c r="E109" s="20">
        <v>5882.3</v>
      </c>
      <c r="F109" s="20">
        <f t="shared" si="1"/>
        <v>5882.3</v>
      </c>
    </row>
    <row r="110" spans="1:6" ht="30" x14ac:dyDescent="0.25">
      <c r="A110" s="20" t="s">
        <v>1489</v>
      </c>
      <c r="B110" s="20" t="s">
        <v>1490</v>
      </c>
      <c r="C110" s="20">
        <v>27</v>
      </c>
      <c r="D110" s="20" t="s">
        <v>31</v>
      </c>
      <c r="E110" s="20">
        <v>1829</v>
      </c>
      <c r="F110" s="20">
        <f t="shared" si="1"/>
        <v>49383</v>
      </c>
    </row>
    <row r="111" spans="1:6" ht="30" x14ac:dyDescent="0.25">
      <c r="A111" s="20" t="s">
        <v>1491</v>
      </c>
      <c r="B111" s="20" t="s">
        <v>1492</v>
      </c>
      <c r="C111" s="20">
        <v>3</v>
      </c>
      <c r="D111" s="20" t="s">
        <v>31</v>
      </c>
      <c r="E111" s="20">
        <v>1988.3</v>
      </c>
      <c r="F111" s="20">
        <f t="shared" si="1"/>
        <v>5964.9</v>
      </c>
    </row>
    <row r="112" spans="1:6" ht="30" x14ac:dyDescent="0.25">
      <c r="A112" s="20" t="s">
        <v>1493</v>
      </c>
      <c r="B112" s="20" t="s">
        <v>1494</v>
      </c>
      <c r="C112" s="20">
        <v>3</v>
      </c>
      <c r="D112" s="20" t="s">
        <v>31</v>
      </c>
      <c r="E112" s="20">
        <v>460.2</v>
      </c>
      <c r="F112" s="20">
        <f t="shared" si="1"/>
        <v>1380.6</v>
      </c>
    </row>
    <row r="113" spans="1:6" ht="30" x14ac:dyDescent="0.25">
      <c r="A113" s="20" t="s">
        <v>1495</v>
      </c>
      <c r="B113" s="20" t="s">
        <v>1496</v>
      </c>
      <c r="C113" s="20">
        <v>58</v>
      </c>
      <c r="D113" s="20" t="s">
        <v>873</v>
      </c>
      <c r="E113" s="20">
        <v>1</v>
      </c>
      <c r="F113" s="20">
        <f t="shared" si="1"/>
        <v>58</v>
      </c>
    </row>
    <row r="114" spans="1:6" ht="30" x14ac:dyDescent="0.25">
      <c r="A114" s="20" t="s">
        <v>1497</v>
      </c>
      <c r="B114" s="20" t="s">
        <v>1498</v>
      </c>
      <c r="C114" s="20">
        <v>10</v>
      </c>
      <c r="D114" s="20" t="s">
        <v>31</v>
      </c>
      <c r="E114" s="20">
        <v>165.2</v>
      </c>
      <c r="F114" s="20">
        <f t="shared" si="1"/>
        <v>1652</v>
      </c>
    </row>
    <row r="115" spans="1:6" ht="30" x14ac:dyDescent="0.25">
      <c r="A115" s="20" t="s">
        <v>1499</v>
      </c>
      <c r="B115" s="20" t="s">
        <v>1500</v>
      </c>
      <c r="C115" s="20">
        <v>4</v>
      </c>
      <c r="D115" s="20" t="s">
        <v>31</v>
      </c>
      <c r="E115" s="20">
        <v>1162.3</v>
      </c>
      <c r="F115" s="20">
        <f t="shared" si="1"/>
        <v>4649.2</v>
      </c>
    </row>
    <row r="116" spans="1:6" ht="30" x14ac:dyDescent="0.25">
      <c r="A116" s="20" t="s">
        <v>1501</v>
      </c>
      <c r="B116" s="20" t="s">
        <v>1502</v>
      </c>
      <c r="C116" s="20">
        <v>1</v>
      </c>
      <c r="D116" s="20" t="s">
        <v>31</v>
      </c>
      <c r="E116" s="20">
        <v>808.3</v>
      </c>
      <c r="F116" s="20">
        <f t="shared" si="1"/>
        <v>808.3</v>
      </c>
    </row>
    <row r="117" spans="1:6" ht="45" x14ac:dyDescent="0.25">
      <c r="A117" s="20" t="s">
        <v>1503</v>
      </c>
      <c r="B117" s="20" t="s">
        <v>1504</v>
      </c>
      <c r="C117" s="20">
        <v>1</v>
      </c>
      <c r="D117" s="20" t="s">
        <v>31</v>
      </c>
      <c r="E117" s="20">
        <v>1156.4000000000001</v>
      </c>
      <c r="F117" s="20">
        <f t="shared" si="1"/>
        <v>1156.4000000000001</v>
      </c>
    </row>
    <row r="118" spans="1:6" ht="30" x14ac:dyDescent="0.25">
      <c r="A118" s="20" t="s">
        <v>1505</v>
      </c>
      <c r="B118" s="20" t="s">
        <v>1506</v>
      </c>
      <c r="C118" s="20">
        <v>1</v>
      </c>
      <c r="D118" s="20" t="s">
        <v>31</v>
      </c>
      <c r="E118" s="20">
        <v>1526.8492000000001</v>
      </c>
      <c r="F118" s="20">
        <f t="shared" si="1"/>
        <v>1526.8492000000001</v>
      </c>
    </row>
    <row r="119" spans="1:6" ht="30" x14ac:dyDescent="0.25">
      <c r="A119" s="20" t="s">
        <v>1507</v>
      </c>
      <c r="B119" s="20" t="s">
        <v>1508</v>
      </c>
      <c r="C119" s="20">
        <v>1</v>
      </c>
      <c r="D119" s="20" t="s">
        <v>31</v>
      </c>
      <c r="E119" s="20">
        <v>354</v>
      </c>
      <c r="F119" s="20">
        <f t="shared" si="1"/>
        <v>354</v>
      </c>
    </row>
    <row r="120" spans="1:6" ht="30" x14ac:dyDescent="0.25">
      <c r="A120" s="20" t="s">
        <v>1509</v>
      </c>
      <c r="B120" s="20" t="s">
        <v>1510</v>
      </c>
      <c r="C120" s="20">
        <v>1</v>
      </c>
      <c r="D120" s="20" t="s">
        <v>31</v>
      </c>
      <c r="E120" s="20">
        <v>584.1</v>
      </c>
      <c r="F120" s="20">
        <f t="shared" si="1"/>
        <v>584.1</v>
      </c>
    </row>
    <row r="121" spans="1:6" ht="30" x14ac:dyDescent="0.25">
      <c r="A121" s="20" t="s">
        <v>1511</v>
      </c>
      <c r="B121" s="20" t="s">
        <v>1512</v>
      </c>
      <c r="C121" s="20">
        <v>1</v>
      </c>
      <c r="D121" s="20" t="s">
        <v>31</v>
      </c>
      <c r="E121" s="20">
        <v>1349.4598000000001</v>
      </c>
      <c r="F121" s="20">
        <f t="shared" si="1"/>
        <v>1349.4598000000001</v>
      </c>
    </row>
    <row r="122" spans="1:6" ht="30" x14ac:dyDescent="0.25">
      <c r="A122" s="20" t="s">
        <v>1513</v>
      </c>
      <c r="B122" s="20" t="s">
        <v>1514</v>
      </c>
      <c r="C122" s="20">
        <v>1</v>
      </c>
      <c r="D122" s="20" t="s">
        <v>31</v>
      </c>
      <c r="E122" s="20">
        <v>1712.4749999999999</v>
      </c>
      <c r="F122" s="20">
        <f t="shared" si="1"/>
        <v>1712.4749999999999</v>
      </c>
    </row>
    <row r="123" spans="1:6" ht="30" x14ac:dyDescent="0.25">
      <c r="A123" s="20" t="s">
        <v>1515</v>
      </c>
      <c r="B123" s="20" t="s">
        <v>1516</v>
      </c>
      <c r="C123" s="20">
        <v>20</v>
      </c>
      <c r="D123" s="20" t="s">
        <v>31</v>
      </c>
      <c r="E123" s="20">
        <v>1829</v>
      </c>
      <c r="F123" s="20">
        <f t="shared" si="1"/>
        <v>36580</v>
      </c>
    </row>
    <row r="124" spans="1:6" ht="30" x14ac:dyDescent="0.25">
      <c r="A124" s="20" t="s">
        <v>1517</v>
      </c>
      <c r="B124" s="20" t="s">
        <v>1518</v>
      </c>
      <c r="C124" s="20">
        <v>3</v>
      </c>
      <c r="D124" s="20" t="s">
        <v>31</v>
      </c>
      <c r="E124" s="20">
        <v>365.84719999999999</v>
      </c>
      <c r="F124" s="20">
        <f t="shared" si="1"/>
        <v>1097.5416</v>
      </c>
    </row>
    <row r="125" spans="1:6" ht="30" x14ac:dyDescent="0.25">
      <c r="A125" s="20" t="s">
        <v>1519</v>
      </c>
      <c r="B125" s="20" t="s">
        <v>1520</v>
      </c>
      <c r="C125" s="20">
        <v>1</v>
      </c>
      <c r="D125" s="20" t="s">
        <v>31</v>
      </c>
      <c r="E125" s="20">
        <v>345</v>
      </c>
      <c r="F125" s="20">
        <f t="shared" si="1"/>
        <v>345</v>
      </c>
    </row>
    <row r="126" spans="1:6" ht="30" x14ac:dyDescent="0.25">
      <c r="A126" s="20" t="s">
        <v>1521</v>
      </c>
      <c r="B126" s="20" t="s">
        <v>1522</v>
      </c>
      <c r="C126" s="20">
        <v>2</v>
      </c>
      <c r="D126" s="20" t="s">
        <v>31</v>
      </c>
      <c r="E126" s="20">
        <v>320.25200000000001</v>
      </c>
      <c r="F126" s="20">
        <f t="shared" si="1"/>
        <v>640.50400000000002</v>
      </c>
    </row>
    <row r="127" spans="1:6" ht="30" x14ac:dyDescent="0.25">
      <c r="A127" s="20" t="s">
        <v>1523</v>
      </c>
      <c r="B127" s="20" t="s">
        <v>1524</v>
      </c>
      <c r="C127" s="20">
        <v>3</v>
      </c>
      <c r="D127" s="20" t="s">
        <v>31</v>
      </c>
      <c r="E127" s="20">
        <v>1</v>
      </c>
      <c r="F127" s="20">
        <f t="shared" si="1"/>
        <v>3</v>
      </c>
    </row>
    <row r="128" spans="1:6" ht="30" x14ac:dyDescent="0.25">
      <c r="A128" s="20" t="s">
        <v>1525</v>
      </c>
      <c r="B128" s="20" t="s">
        <v>1526</v>
      </c>
      <c r="C128" s="20">
        <v>2</v>
      </c>
      <c r="D128" s="20" t="s">
        <v>31</v>
      </c>
      <c r="E128" s="20">
        <v>1</v>
      </c>
      <c r="F128" s="20">
        <f t="shared" si="1"/>
        <v>2</v>
      </c>
    </row>
    <row r="129" spans="1:6" ht="30" x14ac:dyDescent="0.25">
      <c r="A129" s="20" t="s">
        <v>1527</v>
      </c>
      <c r="B129" s="20" t="s">
        <v>1528</v>
      </c>
      <c r="C129" s="20">
        <v>11</v>
      </c>
      <c r="D129" s="20" t="s">
        <v>31</v>
      </c>
      <c r="E129" s="20">
        <v>1427.94</v>
      </c>
      <c r="F129" s="20">
        <f t="shared" si="1"/>
        <v>15707.34</v>
      </c>
    </row>
    <row r="130" spans="1:6" ht="30" x14ac:dyDescent="0.25">
      <c r="A130" s="20" t="s">
        <v>1529</v>
      </c>
      <c r="B130" s="20" t="s">
        <v>1530</v>
      </c>
      <c r="C130" s="20">
        <v>20</v>
      </c>
      <c r="D130" s="20" t="s">
        <v>31</v>
      </c>
      <c r="E130" s="20">
        <v>1</v>
      </c>
      <c r="F130" s="20">
        <f t="shared" si="1"/>
        <v>20</v>
      </c>
    </row>
    <row r="131" spans="1:6" ht="30" x14ac:dyDescent="0.25">
      <c r="A131" s="20" t="s">
        <v>1531</v>
      </c>
      <c r="B131" s="20" t="s">
        <v>1532</v>
      </c>
      <c r="C131" s="20">
        <v>1</v>
      </c>
      <c r="D131" s="20" t="s">
        <v>31</v>
      </c>
      <c r="E131" s="20">
        <v>5804.9982</v>
      </c>
      <c r="F131" s="20">
        <f t="shared" si="1"/>
        <v>5804.9982</v>
      </c>
    </row>
    <row r="132" spans="1:6" ht="30" x14ac:dyDescent="0.25">
      <c r="A132" s="20" t="s">
        <v>1533</v>
      </c>
      <c r="B132" s="20" t="s">
        <v>1534</v>
      </c>
      <c r="C132" s="20">
        <v>20</v>
      </c>
      <c r="D132" s="20" t="s">
        <v>31</v>
      </c>
      <c r="E132" s="20">
        <v>1</v>
      </c>
      <c r="F132" s="20">
        <f t="shared" si="1"/>
        <v>20</v>
      </c>
    </row>
    <row r="133" spans="1:6" ht="30" x14ac:dyDescent="0.25">
      <c r="A133" s="20" t="s">
        <v>1535</v>
      </c>
      <c r="B133" s="20" t="s">
        <v>1536</v>
      </c>
      <c r="C133" s="20">
        <v>1</v>
      </c>
      <c r="D133" s="20" t="s">
        <v>31</v>
      </c>
      <c r="E133" s="20">
        <v>834.29539999999997</v>
      </c>
      <c r="F133" s="20">
        <f t="shared" si="1"/>
        <v>834.29539999999997</v>
      </c>
    </row>
    <row r="134" spans="1:6" ht="30" x14ac:dyDescent="0.25">
      <c r="A134" s="20" t="s">
        <v>1537</v>
      </c>
      <c r="B134" s="20" t="s">
        <v>1538</v>
      </c>
      <c r="C134" s="20">
        <v>2</v>
      </c>
      <c r="D134" s="20" t="s">
        <v>31</v>
      </c>
      <c r="E134" s="20">
        <v>8124.3</v>
      </c>
      <c r="F134" s="20">
        <f t="shared" si="1"/>
        <v>16248.6</v>
      </c>
    </row>
    <row r="135" spans="1:6" ht="30" x14ac:dyDescent="0.25">
      <c r="A135" s="20" t="s">
        <v>1539</v>
      </c>
      <c r="B135" s="20" t="s">
        <v>1540</v>
      </c>
      <c r="C135" s="20">
        <v>6</v>
      </c>
      <c r="D135" s="20" t="s">
        <v>31</v>
      </c>
      <c r="E135" s="20">
        <v>1746.4</v>
      </c>
      <c r="F135" s="20">
        <f t="shared" si="1"/>
        <v>10478.400000000001</v>
      </c>
    </row>
    <row r="136" spans="1:6" ht="30" x14ac:dyDescent="0.25">
      <c r="A136" s="20" t="s">
        <v>1541</v>
      </c>
      <c r="B136" s="20" t="s">
        <v>1542</v>
      </c>
      <c r="C136" s="20">
        <v>125</v>
      </c>
      <c r="D136" s="20" t="s">
        <v>31</v>
      </c>
      <c r="E136" s="20">
        <v>1</v>
      </c>
      <c r="F136" s="20">
        <f t="shared" ref="F136:F199" si="2">C136*E136</f>
        <v>125</v>
      </c>
    </row>
    <row r="137" spans="1:6" ht="30" x14ac:dyDescent="0.25">
      <c r="A137" s="20" t="s">
        <v>1543</v>
      </c>
      <c r="B137" s="20" t="s">
        <v>1544</v>
      </c>
      <c r="C137" s="20">
        <v>29</v>
      </c>
      <c r="D137" s="20" t="s">
        <v>31</v>
      </c>
      <c r="E137" s="20">
        <v>589.00879999999995</v>
      </c>
      <c r="F137" s="20">
        <f t="shared" si="2"/>
        <v>17081.2552</v>
      </c>
    </row>
    <row r="138" spans="1:6" ht="30" x14ac:dyDescent="0.25">
      <c r="A138" s="20" t="s">
        <v>1545</v>
      </c>
      <c r="B138" s="20" t="s">
        <v>1546</v>
      </c>
      <c r="C138" s="20">
        <v>195</v>
      </c>
      <c r="D138" s="20" t="s">
        <v>31</v>
      </c>
      <c r="E138" s="20">
        <v>304.58999999999997</v>
      </c>
      <c r="F138" s="20">
        <f t="shared" si="2"/>
        <v>59395.049999999996</v>
      </c>
    </row>
    <row r="139" spans="1:6" ht="45" x14ac:dyDescent="0.25">
      <c r="A139" s="20" t="s">
        <v>1547</v>
      </c>
      <c r="B139" s="20" t="s">
        <v>1548</v>
      </c>
      <c r="C139" s="20">
        <v>16</v>
      </c>
      <c r="D139" s="20" t="s">
        <v>31</v>
      </c>
      <c r="E139" s="20">
        <v>530</v>
      </c>
      <c r="F139" s="20">
        <f t="shared" si="2"/>
        <v>8480</v>
      </c>
    </row>
    <row r="140" spans="1:6" ht="30" x14ac:dyDescent="0.25">
      <c r="A140" s="20" t="s">
        <v>1549</v>
      </c>
      <c r="B140" s="20" t="s">
        <v>1550</v>
      </c>
      <c r="C140" s="20">
        <v>18</v>
      </c>
      <c r="D140" s="20" t="s">
        <v>31</v>
      </c>
      <c r="E140" s="20">
        <v>515</v>
      </c>
      <c r="F140" s="20">
        <f t="shared" si="2"/>
        <v>9270</v>
      </c>
    </row>
    <row r="141" spans="1:6" ht="30" x14ac:dyDescent="0.25">
      <c r="A141" s="20" t="s">
        <v>1551</v>
      </c>
      <c r="B141" s="20" t="s">
        <v>1552</v>
      </c>
      <c r="C141" s="20">
        <v>191</v>
      </c>
      <c r="D141" s="20" t="s">
        <v>31</v>
      </c>
      <c r="E141" s="20">
        <v>750</v>
      </c>
      <c r="F141" s="20">
        <f t="shared" si="2"/>
        <v>143250</v>
      </c>
    </row>
    <row r="142" spans="1:6" ht="30" x14ac:dyDescent="0.25">
      <c r="A142" s="20" t="s">
        <v>1553</v>
      </c>
      <c r="B142" s="20" t="s">
        <v>1554</v>
      </c>
      <c r="C142" s="20">
        <v>4</v>
      </c>
      <c r="D142" s="20" t="s">
        <v>31</v>
      </c>
      <c r="E142" s="20">
        <v>11400.0036</v>
      </c>
      <c r="F142" s="20">
        <f t="shared" si="2"/>
        <v>45600.0144</v>
      </c>
    </row>
    <row r="143" spans="1:6" ht="30" x14ac:dyDescent="0.25">
      <c r="A143" s="20" t="s">
        <v>1555</v>
      </c>
      <c r="B143" s="20" t="s">
        <v>1556</v>
      </c>
      <c r="C143" s="20">
        <v>2</v>
      </c>
      <c r="D143" s="20" t="s">
        <v>31</v>
      </c>
      <c r="E143" s="20">
        <v>11699.995000000001</v>
      </c>
      <c r="F143" s="20">
        <f t="shared" si="2"/>
        <v>23399.99</v>
      </c>
    </row>
    <row r="144" spans="1:6" ht="30" x14ac:dyDescent="0.25">
      <c r="A144" s="20" t="s">
        <v>1557</v>
      </c>
      <c r="B144" s="20" t="s">
        <v>1558</v>
      </c>
      <c r="C144" s="20">
        <v>14</v>
      </c>
      <c r="D144" s="20" t="s">
        <v>31</v>
      </c>
      <c r="E144" s="20">
        <v>10400.0008</v>
      </c>
      <c r="F144" s="20">
        <f t="shared" si="2"/>
        <v>145600.01120000001</v>
      </c>
    </row>
    <row r="145" spans="1:6" ht="30" x14ac:dyDescent="0.25">
      <c r="A145" s="20" t="s">
        <v>1559</v>
      </c>
      <c r="B145" s="20" t="s">
        <v>1560</v>
      </c>
      <c r="C145" s="20">
        <v>14</v>
      </c>
      <c r="D145" s="20" t="s">
        <v>31</v>
      </c>
      <c r="E145" s="20">
        <v>9599.9961999999996</v>
      </c>
      <c r="F145" s="20">
        <f t="shared" si="2"/>
        <v>134399.94680000001</v>
      </c>
    </row>
    <row r="146" spans="1:6" ht="30" x14ac:dyDescent="0.25">
      <c r="A146" s="20" t="s">
        <v>1561</v>
      </c>
      <c r="B146" s="20" t="s">
        <v>1562</v>
      </c>
      <c r="C146" s="20">
        <v>9</v>
      </c>
      <c r="D146" s="20" t="s">
        <v>31</v>
      </c>
      <c r="E146" s="20">
        <v>10700.004000000001</v>
      </c>
      <c r="F146" s="20">
        <f t="shared" si="2"/>
        <v>96300.036000000007</v>
      </c>
    </row>
    <row r="147" spans="1:6" ht="30" x14ac:dyDescent="0.25">
      <c r="A147" s="20" t="s">
        <v>1563</v>
      </c>
      <c r="B147" s="20" t="s">
        <v>1564</v>
      </c>
      <c r="C147" s="20">
        <v>1</v>
      </c>
      <c r="D147" s="20" t="s">
        <v>31</v>
      </c>
      <c r="E147" s="20">
        <v>316.24</v>
      </c>
      <c r="F147" s="20">
        <f t="shared" si="2"/>
        <v>316.24</v>
      </c>
    </row>
    <row r="148" spans="1:6" ht="30" x14ac:dyDescent="0.25">
      <c r="A148" s="20" t="s">
        <v>1565</v>
      </c>
      <c r="B148" s="20" t="s">
        <v>1566</v>
      </c>
      <c r="C148" s="20">
        <v>2</v>
      </c>
      <c r="D148" s="20" t="s">
        <v>31</v>
      </c>
      <c r="E148" s="20">
        <v>355</v>
      </c>
      <c r="F148" s="20">
        <f t="shared" si="2"/>
        <v>710</v>
      </c>
    </row>
    <row r="149" spans="1:6" ht="30" x14ac:dyDescent="0.25">
      <c r="A149" s="20" t="s">
        <v>1567</v>
      </c>
      <c r="B149" s="20" t="s">
        <v>1568</v>
      </c>
      <c r="C149" s="20">
        <v>30</v>
      </c>
      <c r="D149" s="20" t="s">
        <v>31</v>
      </c>
      <c r="E149" s="20">
        <v>1</v>
      </c>
      <c r="F149" s="20">
        <f t="shared" si="2"/>
        <v>30</v>
      </c>
    </row>
    <row r="150" spans="1:6" ht="30" x14ac:dyDescent="0.25">
      <c r="A150" s="20" t="s">
        <v>1569</v>
      </c>
      <c r="B150" s="20" t="s">
        <v>1570</v>
      </c>
      <c r="C150" s="20">
        <v>50</v>
      </c>
      <c r="D150" s="20" t="s">
        <v>31</v>
      </c>
      <c r="E150" s="20">
        <v>1</v>
      </c>
      <c r="F150" s="20">
        <f t="shared" si="2"/>
        <v>50</v>
      </c>
    </row>
    <row r="151" spans="1:6" ht="30" x14ac:dyDescent="0.25">
      <c r="A151" s="20" t="s">
        <v>1571</v>
      </c>
      <c r="B151" s="20" t="s">
        <v>1572</v>
      </c>
      <c r="C151" s="20">
        <v>36</v>
      </c>
      <c r="D151" s="20" t="s">
        <v>31</v>
      </c>
      <c r="E151" s="20">
        <v>1</v>
      </c>
      <c r="F151" s="20">
        <f t="shared" si="2"/>
        <v>36</v>
      </c>
    </row>
    <row r="152" spans="1:6" ht="30" x14ac:dyDescent="0.25">
      <c r="A152" s="20" t="s">
        <v>1573</v>
      </c>
      <c r="B152" s="20" t="s">
        <v>1574</v>
      </c>
      <c r="C152" s="20">
        <v>30</v>
      </c>
      <c r="D152" s="20" t="s">
        <v>31</v>
      </c>
      <c r="E152" s="20">
        <v>1</v>
      </c>
      <c r="F152" s="20">
        <f t="shared" si="2"/>
        <v>30</v>
      </c>
    </row>
    <row r="153" spans="1:6" ht="30" x14ac:dyDescent="0.25">
      <c r="A153" s="20" t="s">
        <v>1575</v>
      </c>
      <c r="B153" s="20" t="s">
        <v>1576</v>
      </c>
      <c r="C153" s="20">
        <v>1</v>
      </c>
      <c r="D153" s="20" t="s">
        <v>31</v>
      </c>
      <c r="E153" s="20">
        <v>1370</v>
      </c>
      <c r="F153" s="20">
        <f t="shared" si="2"/>
        <v>1370</v>
      </c>
    </row>
    <row r="154" spans="1:6" ht="30" x14ac:dyDescent="0.25">
      <c r="A154" s="20" t="s">
        <v>1577</v>
      </c>
      <c r="B154" s="20" t="s">
        <v>1578</v>
      </c>
      <c r="C154" s="20">
        <v>1</v>
      </c>
      <c r="D154" s="20" t="s">
        <v>31</v>
      </c>
      <c r="E154" s="20">
        <v>2165.3000000000002</v>
      </c>
      <c r="F154" s="20">
        <f t="shared" si="2"/>
        <v>2165.3000000000002</v>
      </c>
    </row>
    <row r="155" spans="1:6" ht="30" x14ac:dyDescent="0.25">
      <c r="A155" s="20" t="s">
        <v>1579</v>
      </c>
      <c r="B155" s="20" t="s">
        <v>1580</v>
      </c>
      <c r="C155" s="20">
        <v>178</v>
      </c>
      <c r="D155" s="20" t="s">
        <v>31</v>
      </c>
      <c r="E155" s="20">
        <v>1025.1400000000001</v>
      </c>
      <c r="F155" s="20">
        <f t="shared" si="2"/>
        <v>182474.92</v>
      </c>
    </row>
    <row r="156" spans="1:6" ht="30" x14ac:dyDescent="0.25">
      <c r="A156" s="20" t="s">
        <v>1581</v>
      </c>
      <c r="B156" s="20" t="s">
        <v>1582</v>
      </c>
      <c r="C156" s="20">
        <v>1</v>
      </c>
      <c r="D156" s="20" t="s">
        <v>31</v>
      </c>
      <c r="E156" s="20">
        <v>884.17</v>
      </c>
      <c r="F156" s="20">
        <f t="shared" si="2"/>
        <v>884.17</v>
      </c>
    </row>
    <row r="157" spans="1:6" ht="30" x14ac:dyDescent="0.25">
      <c r="A157" s="20" t="s">
        <v>1583</v>
      </c>
      <c r="B157" s="20" t="s">
        <v>1584</v>
      </c>
      <c r="C157" s="20">
        <v>26</v>
      </c>
      <c r="D157" s="20" t="s">
        <v>31</v>
      </c>
      <c r="E157" s="20">
        <v>884.17</v>
      </c>
      <c r="F157" s="20">
        <f t="shared" si="2"/>
        <v>22988.42</v>
      </c>
    </row>
    <row r="158" spans="1:6" ht="30" x14ac:dyDescent="0.25">
      <c r="A158" s="20" t="s">
        <v>1585</v>
      </c>
      <c r="B158" s="20" t="s">
        <v>1586</v>
      </c>
      <c r="C158" s="20">
        <v>123</v>
      </c>
      <c r="D158" s="20" t="s">
        <v>31</v>
      </c>
      <c r="E158" s="20">
        <v>884.17</v>
      </c>
      <c r="F158" s="20">
        <f t="shared" si="2"/>
        <v>108752.90999999999</v>
      </c>
    </row>
    <row r="159" spans="1:6" ht="30" x14ac:dyDescent="0.25">
      <c r="A159" s="20" t="s">
        <v>1587</v>
      </c>
      <c r="B159" s="20" t="s">
        <v>1588</v>
      </c>
      <c r="C159" s="20">
        <v>6</v>
      </c>
      <c r="D159" s="20" t="s">
        <v>31</v>
      </c>
      <c r="E159" s="20">
        <v>884.17</v>
      </c>
      <c r="F159" s="20">
        <f t="shared" si="2"/>
        <v>5305.0199999999995</v>
      </c>
    </row>
    <row r="160" spans="1:6" ht="30" x14ac:dyDescent="0.25">
      <c r="A160" s="20" t="s">
        <v>1589</v>
      </c>
      <c r="B160" s="20" t="s">
        <v>1590</v>
      </c>
      <c r="C160" s="20">
        <v>1</v>
      </c>
      <c r="D160" s="20" t="s">
        <v>31</v>
      </c>
      <c r="E160" s="20">
        <v>1721.36</v>
      </c>
      <c r="F160" s="20">
        <f t="shared" si="2"/>
        <v>1721.36</v>
      </c>
    </row>
    <row r="161" spans="1:6" ht="30" x14ac:dyDescent="0.25">
      <c r="A161" s="20" t="s">
        <v>1591</v>
      </c>
      <c r="B161" s="20" t="s">
        <v>1592</v>
      </c>
      <c r="C161" s="20">
        <v>63</v>
      </c>
      <c r="D161" s="20" t="s">
        <v>31</v>
      </c>
      <c r="E161" s="20">
        <v>430.7</v>
      </c>
      <c r="F161" s="20">
        <f t="shared" si="2"/>
        <v>27134.1</v>
      </c>
    </row>
    <row r="162" spans="1:6" ht="30" x14ac:dyDescent="0.25">
      <c r="A162" s="20" t="s">
        <v>1593</v>
      </c>
      <c r="B162" s="20" t="s">
        <v>1594</v>
      </c>
      <c r="C162" s="20">
        <v>50</v>
      </c>
      <c r="D162" s="20" t="s">
        <v>31</v>
      </c>
      <c r="E162" s="20">
        <v>1</v>
      </c>
      <c r="F162" s="20">
        <f t="shared" si="2"/>
        <v>50</v>
      </c>
    </row>
    <row r="163" spans="1:6" ht="30" x14ac:dyDescent="0.25">
      <c r="A163" s="20" t="s">
        <v>1595</v>
      </c>
      <c r="B163" s="20" t="s">
        <v>1596</v>
      </c>
      <c r="C163" s="20">
        <v>23</v>
      </c>
      <c r="D163" s="20" t="s">
        <v>31</v>
      </c>
      <c r="E163" s="20">
        <v>382.88639999999998</v>
      </c>
      <c r="F163" s="20">
        <f t="shared" si="2"/>
        <v>8806.3871999999992</v>
      </c>
    </row>
    <row r="164" spans="1:6" ht="30" x14ac:dyDescent="0.25">
      <c r="A164" s="20" t="s">
        <v>1597</v>
      </c>
      <c r="B164" s="20" t="s">
        <v>1598</v>
      </c>
      <c r="C164" s="20">
        <v>22</v>
      </c>
      <c r="D164" s="20" t="s">
        <v>31</v>
      </c>
      <c r="E164" s="20">
        <v>86.847999999999999</v>
      </c>
      <c r="F164" s="20">
        <f t="shared" si="2"/>
        <v>1910.6559999999999</v>
      </c>
    </row>
    <row r="165" spans="1:6" x14ac:dyDescent="0.25">
      <c r="A165" s="20"/>
      <c r="B165" s="20" t="s">
        <v>1599</v>
      </c>
      <c r="C165" s="20">
        <v>10</v>
      </c>
      <c r="D165" s="20" t="s">
        <v>31</v>
      </c>
      <c r="E165" s="20">
        <v>1</v>
      </c>
      <c r="F165" s="20">
        <f t="shared" si="2"/>
        <v>10</v>
      </c>
    </row>
    <row r="166" spans="1:6" ht="30" x14ac:dyDescent="0.25">
      <c r="A166" s="20" t="s">
        <v>1600</v>
      </c>
      <c r="B166" s="20" t="s">
        <v>1601</v>
      </c>
      <c r="C166" s="20">
        <v>410</v>
      </c>
      <c r="D166" s="20" t="s">
        <v>31</v>
      </c>
      <c r="E166" s="20">
        <v>126.7</v>
      </c>
      <c r="F166" s="20">
        <f t="shared" si="2"/>
        <v>51947</v>
      </c>
    </row>
    <row r="167" spans="1:6" ht="30" x14ac:dyDescent="0.25">
      <c r="A167" s="20" t="s">
        <v>1602</v>
      </c>
      <c r="B167" s="20" t="s">
        <v>1603</v>
      </c>
      <c r="C167" s="20">
        <v>320</v>
      </c>
      <c r="D167" s="20" t="s">
        <v>31</v>
      </c>
      <c r="E167" s="20">
        <v>126.7</v>
      </c>
      <c r="F167" s="20">
        <f t="shared" si="2"/>
        <v>40544</v>
      </c>
    </row>
    <row r="168" spans="1:6" ht="30" x14ac:dyDescent="0.25">
      <c r="A168" s="20" t="s">
        <v>1604</v>
      </c>
      <c r="B168" s="20" t="s">
        <v>1605</v>
      </c>
      <c r="C168" s="20">
        <v>4</v>
      </c>
      <c r="D168" s="20" t="s">
        <v>31</v>
      </c>
      <c r="E168" s="20">
        <v>1470.28</v>
      </c>
      <c r="F168" s="20">
        <f t="shared" si="2"/>
        <v>5881.12</v>
      </c>
    </row>
    <row r="169" spans="1:6" ht="30" x14ac:dyDescent="0.25">
      <c r="A169" s="20" t="s">
        <v>1606</v>
      </c>
      <c r="B169" s="20" t="s">
        <v>1607</v>
      </c>
      <c r="C169" s="20">
        <v>128</v>
      </c>
      <c r="D169" s="20" t="s">
        <v>31</v>
      </c>
      <c r="E169" s="20">
        <v>1531.64</v>
      </c>
      <c r="F169" s="20">
        <f t="shared" si="2"/>
        <v>196049.92000000001</v>
      </c>
    </row>
    <row r="170" spans="1:6" ht="30" x14ac:dyDescent="0.25">
      <c r="A170" s="20" t="s">
        <v>1608</v>
      </c>
      <c r="B170" s="20" t="s">
        <v>1609</v>
      </c>
      <c r="C170" s="20">
        <v>98</v>
      </c>
      <c r="D170" s="20" t="s">
        <v>31</v>
      </c>
      <c r="E170" s="20">
        <v>218.3</v>
      </c>
      <c r="F170" s="20">
        <f t="shared" si="2"/>
        <v>21393.4</v>
      </c>
    </row>
    <row r="171" spans="1:6" ht="30" x14ac:dyDescent="0.25">
      <c r="A171" s="20" t="s">
        <v>1610</v>
      </c>
      <c r="B171" s="20" t="s">
        <v>1611</v>
      </c>
      <c r="C171" s="20">
        <v>161</v>
      </c>
      <c r="D171" s="20" t="s">
        <v>31</v>
      </c>
      <c r="E171" s="20">
        <v>885</v>
      </c>
      <c r="F171" s="20">
        <f t="shared" si="2"/>
        <v>142485</v>
      </c>
    </row>
    <row r="172" spans="1:6" ht="30" x14ac:dyDescent="0.25">
      <c r="A172" s="20" t="s">
        <v>1612</v>
      </c>
      <c r="B172" s="20" t="s">
        <v>1613</v>
      </c>
      <c r="C172" s="20">
        <v>1</v>
      </c>
      <c r="D172" s="20" t="s">
        <v>31</v>
      </c>
      <c r="E172" s="20">
        <v>743.84839999999997</v>
      </c>
      <c r="F172" s="20">
        <f t="shared" si="2"/>
        <v>743.84839999999997</v>
      </c>
    </row>
    <row r="173" spans="1:6" ht="30" x14ac:dyDescent="0.25">
      <c r="A173" s="20" t="s">
        <v>1614</v>
      </c>
      <c r="B173" s="20" t="s">
        <v>1615</v>
      </c>
      <c r="C173" s="20">
        <v>25</v>
      </c>
      <c r="D173" s="20" t="s">
        <v>31</v>
      </c>
      <c r="E173" s="20">
        <v>389.99</v>
      </c>
      <c r="F173" s="20">
        <f t="shared" si="2"/>
        <v>9749.75</v>
      </c>
    </row>
    <row r="174" spans="1:6" ht="30" x14ac:dyDescent="0.25">
      <c r="A174" s="20" t="s">
        <v>1616</v>
      </c>
      <c r="B174" s="20" t="s">
        <v>1617</v>
      </c>
      <c r="C174" s="20">
        <v>5</v>
      </c>
      <c r="D174" s="20" t="s">
        <v>31</v>
      </c>
      <c r="E174" s="20">
        <v>1</v>
      </c>
      <c r="F174" s="20">
        <f t="shared" si="2"/>
        <v>5</v>
      </c>
    </row>
    <row r="175" spans="1:6" ht="30" x14ac:dyDescent="0.25">
      <c r="A175" s="20" t="s">
        <v>1618</v>
      </c>
      <c r="B175" s="20" t="s">
        <v>1619</v>
      </c>
      <c r="C175" s="20">
        <v>84</v>
      </c>
      <c r="D175" s="20" t="s">
        <v>31</v>
      </c>
      <c r="E175" s="20">
        <v>354</v>
      </c>
      <c r="F175" s="20">
        <f t="shared" si="2"/>
        <v>29736</v>
      </c>
    </row>
    <row r="176" spans="1:6" ht="30" x14ac:dyDescent="0.25">
      <c r="A176" s="20" t="s">
        <v>1620</v>
      </c>
      <c r="B176" s="20" t="s">
        <v>1621</v>
      </c>
      <c r="C176" s="20">
        <v>15</v>
      </c>
      <c r="D176" s="20" t="s">
        <v>31</v>
      </c>
      <c r="E176" s="20">
        <v>1</v>
      </c>
      <c r="F176" s="20">
        <f t="shared" si="2"/>
        <v>15</v>
      </c>
    </row>
    <row r="177" spans="1:6" ht="30" x14ac:dyDescent="0.25">
      <c r="A177" s="20" t="s">
        <v>1622</v>
      </c>
      <c r="B177" s="20" t="s">
        <v>1623</v>
      </c>
      <c r="C177" s="20">
        <v>2</v>
      </c>
      <c r="D177" s="20" t="s">
        <v>31</v>
      </c>
      <c r="E177" s="20">
        <v>1</v>
      </c>
      <c r="F177" s="20">
        <f t="shared" si="2"/>
        <v>2</v>
      </c>
    </row>
    <row r="178" spans="1:6" ht="30" x14ac:dyDescent="0.25">
      <c r="A178" s="20" t="s">
        <v>1624</v>
      </c>
      <c r="B178" s="20" t="s">
        <v>1625</v>
      </c>
      <c r="C178" s="20">
        <v>18</v>
      </c>
      <c r="D178" s="20" t="s">
        <v>31</v>
      </c>
      <c r="E178" s="20">
        <v>492</v>
      </c>
      <c r="F178" s="20">
        <f t="shared" si="2"/>
        <v>8856</v>
      </c>
    </row>
    <row r="179" spans="1:6" ht="30" x14ac:dyDescent="0.25">
      <c r="A179" s="20" t="s">
        <v>1626</v>
      </c>
      <c r="B179" s="20" t="s">
        <v>1627</v>
      </c>
      <c r="C179" s="20">
        <v>2</v>
      </c>
      <c r="D179" s="20" t="s">
        <v>31</v>
      </c>
      <c r="E179" s="20">
        <v>255</v>
      </c>
      <c r="F179" s="20">
        <f t="shared" si="2"/>
        <v>510</v>
      </c>
    </row>
    <row r="180" spans="1:6" ht="30" x14ac:dyDescent="0.25">
      <c r="A180" s="20" t="s">
        <v>1628</v>
      </c>
      <c r="B180" s="20" t="s">
        <v>1629</v>
      </c>
      <c r="C180" s="20">
        <v>12</v>
      </c>
      <c r="D180" s="20" t="s">
        <v>31</v>
      </c>
      <c r="E180" s="20">
        <v>450</v>
      </c>
      <c r="F180" s="20">
        <f t="shared" si="2"/>
        <v>5400</v>
      </c>
    </row>
    <row r="181" spans="1:6" ht="30" x14ac:dyDescent="0.25">
      <c r="A181" s="20" t="s">
        <v>1630</v>
      </c>
      <c r="B181" s="20" t="s">
        <v>1631</v>
      </c>
      <c r="C181" s="20">
        <v>18</v>
      </c>
      <c r="D181" s="20" t="s">
        <v>31</v>
      </c>
      <c r="E181" s="20">
        <v>250</v>
      </c>
      <c r="F181" s="20">
        <f t="shared" si="2"/>
        <v>4500</v>
      </c>
    </row>
    <row r="182" spans="1:6" ht="30" x14ac:dyDescent="0.25">
      <c r="A182" s="20" t="s">
        <v>1632</v>
      </c>
      <c r="B182" s="20" t="s">
        <v>1633</v>
      </c>
      <c r="C182" s="20">
        <v>7</v>
      </c>
      <c r="D182" s="20" t="s">
        <v>31</v>
      </c>
      <c r="E182" s="20">
        <v>470</v>
      </c>
      <c r="F182" s="20">
        <f t="shared" si="2"/>
        <v>3290</v>
      </c>
    </row>
    <row r="183" spans="1:6" ht="30" x14ac:dyDescent="0.25">
      <c r="A183" s="20" t="s">
        <v>1634</v>
      </c>
      <c r="B183" s="20" t="s">
        <v>1635</v>
      </c>
      <c r="C183" s="20">
        <v>7</v>
      </c>
      <c r="D183" s="20" t="s">
        <v>31</v>
      </c>
      <c r="E183" s="20">
        <v>155</v>
      </c>
      <c r="F183" s="20">
        <f t="shared" si="2"/>
        <v>1085</v>
      </c>
    </row>
    <row r="184" spans="1:6" ht="30" x14ac:dyDescent="0.25">
      <c r="A184" s="20" t="s">
        <v>1636</v>
      </c>
      <c r="B184" s="20" t="s">
        <v>1637</v>
      </c>
      <c r="C184" s="20">
        <v>167</v>
      </c>
      <c r="D184" s="20" t="s">
        <v>31</v>
      </c>
      <c r="E184" s="20">
        <v>1676.44</v>
      </c>
      <c r="F184" s="20">
        <f t="shared" si="2"/>
        <v>279965.48</v>
      </c>
    </row>
    <row r="185" spans="1:6" ht="30" x14ac:dyDescent="0.25">
      <c r="A185" s="20" t="s">
        <v>1638</v>
      </c>
      <c r="B185" s="20" t="s">
        <v>1639</v>
      </c>
      <c r="C185" s="20">
        <v>42</v>
      </c>
      <c r="D185" s="20" t="s">
        <v>31</v>
      </c>
      <c r="E185" s="20">
        <v>3052.14</v>
      </c>
      <c r="F185" s="20">
        <f t="shared" si="2"/>
        <v>128189.87999999999</v>
      </c>
    </row>
    <row r="186" spans="1:6" ht="30" x14ac:dyDescent="0.25">
      <c r="A186" s="20" t="s">
        <v>1640</v>
      </c>
      <c r="B186" s="20" t="s">
        <v>1641</v>
      </c>
      <c r="C186" s="20">
        <v>5</v>
      </c>
      <c r="D186" s="20" t="s">
        <v>31</v>
      </c>
      <c r="E186" s="20">
        <v>17213</v>
      </c>
      <c r="F186" s="20">
        <f t="shared" si="2"/>
        <v>86065</v>
      </c>
    </row>
    <row r="187" spans="1:6" ht="30" x14ac:dyDescent="0.25">
      <c r="A187" s="20" t="s">
        <v>1642</v>
      </c>
      <c r="B187" s="20" t="s">
        <v>1643</v>
      </c>
      <c r="C187" s="20">
        <v>2</v>
      </c>
      <c r="D187" s="20" t="s">
        <v>31</v>
      </c>
      <c r="E187" s="20">
        <v>19238</v>
      </c>
      <c r="F187" s="20">
        <f t="shared" si="2"/>
        <v>38476</v>
      </c>
    </row>
    <row r="188" spans="1:6" ht="30" x14ac:dyDescent="0.25">
      <c r="A188" s="20" t="s">
        <v>1644</v>
      </c>
      <c r="B188" s="20" t="s">
        <v>1645</v>
      </c>
      <c r="C188" s="20">
        <v>13</v>
      </c>
      <c r="D188" s="20" t="s">
        <v>31</v>
      </c>
      <c r="E188" s="20">
        <v>1</v>
      </c>
      <c r="F188" s="20">
        <f t="shared" si="2"/>
        <v>13</v>
      </c>
    </row>
    <row r="189" spans="1:6" ht="30" x14ac:dyDescent="0.25">
      <c r="A189" s="20" t="s">
        <v>1646</v>
      </c>
      <c r="B189" s="20" t="s">
        <v>1647</v>
      </c>
      <c r="C189" s="20">
        <v>1</v>
      </c>
      <c r="D189" s="20" t="s">
        <v>31</v>
      </c>
      <c r="E189" s="20">
        <v>35590.050799999997</v>
      </c>
      <c r="F189" s="20">
        <f t="shared" si="2"/>
        <v>35590.050799999997</v>
      </c>
    </row>
    <row r="190" spans="1:6" ht="30" x14ac:dyDescent="0.25">
      <c r="A190" s="20" t="s">
        <v>1648</v>
      </c>
      <c r="B190" s="20" t="s">
        <v>1649</v>
      </c>
      <c r="C190" s="20">
        <v>1</v>
      </c>
      <c r="D190" s="20" t="s">
        <v>31</v>
      </c>
      <c r="E190" s="20">
        <v>18629.84</v>
      </c>
      <c r="F190" s="20">
        <f t="shared" si="2"/>
        <v>18629.84</v>
      </c>
    </row>
    <row r="191" spans="1:6" x14ac:dyDescent="0.25">
      <c r="A191" s="20"/>
      <c r="B191" s="20" t="s">
        <v>1650</v>
      </c>
      <c r="C191" s="20">
        <v>6</v>
      </c>
      <c r="D191" s="20" t="s">
        <v>31</v>
      </c>
      <c r="E191" s="20">
        <v>1</v>
      </c>
      <c r="F191" s="20">
        <f t="shared" si="2"/>
        <v>6</v>
      </c>
    </row>
    <row r="192" spans="1:6" x14ac:dyDescent="0.25">
      <c r="A192" s="20"/>
      <c r="B192" s="20" t="s">
        <v>1651</v>
      </c>
      <c r="C192" s="20">
        <v>10</v>
      </c>
      <c r="D192" s="20" t="s">
        <v>31</v>
      </c>
      <c r="E192" s="20">
        <v>1</v>
      </c>
      <c r="F192" s="20">
        <f t="shared" si="2"/>
        <v>10</v>
      </c>
    </row>
    <row r="193" spans="1:6" ht="30" x14ac:dyDescent="0.25">
      <c r="A193" s="20" t="s">
        <v>1652</v>
      </c>
      <c r="B193" s="20" t="s">
        <v>1653</v>
      </c>
      <c r="C193" s="20">
        <v>70</v>
      </c>
      <c r="D193" s="20" t="s">
        <v>1654</v>
      </c>
      <c r="E193" s="20">
        <v>45</v>
      </c>
      <c r="F193" s="20">
        <f t="shared" si="2"/>
        <v>3150</v>
      </c>
    </row>
    <row r="194" spans="1:6" ht="30" x14ac:dyDescent="0.25">
      <c r="A194" s="20" t="s">
        <v>1655</v>
      </c>
      <c r="B194" s="20" t="s">
        <v>1656</v>
      </c>
      <c r="C194" s="20">
        <v>288</v>
      </c>
      <c r="D194" s="20" t="s">
        <v>31</v>
      </c>
      <c r="E194" s="20">
        <v>141</v>
      </c>
      <c r="F194" s="20">
        <f t="shared" si="2"/>
        <v>40608</v>
      </c>
    </row>
    <row r="195" spans="1:6" x14ac:dyDescent="0.25">
      <c r="A195" s="20"/>
      <c r="B195" s="20" t="s">
        <v>1657</v>
      </c>
      <c r="C195" s="20">
        <v>240</v>
      </c>
      <c r="D195" s="20" t="s">
        <v>31</v>
      </c>
      <c r="E195" s="20">
        <v>1</v>
      </c>
      <c r="F195" s="20">
        <f t="shared" si="2"/>
        <v>240</v>
      </c>
    </row>
    <row r="196" spans="1:6" ht="30" x14ac:dyDescent="0.25">
      <c r="A196" s="20" t="s">
        <v>1658</v>
      </c>
      <c r="B196" s="20" t="s">
        <v>1659</v>
      </c>
      <c r="C196" s="20">
        <v>50</v>
      </c>
      <c r="D196" s="20" t="s">
        <v>31</v>
      </c>
      <c r="E196" s="20">
        <v>1</v>
      </c>
      <c r="F196" s="20">
        <f t="shared" si="2"/>
        <v>50</v>
      </c>
    </row>
    <row r="197" spans="1:6" ht="30" x14ac:dyDescent="0.25">
      <c r="A197" s="20" t="s">
        <v>1660</v>
      </c>
      <c r="B197" s="20" t="s">
        <v>1661</v>
      </c>
      <c r="C197" s="20">
        <v>1</v>
      </c>
      <c r="D197" s="20" t="s">
        <v>31</v>
      </c>
      <c r="E197" s="20">
        <v>2773</v>
      </c>
      <c r="F197" s="20">
        <f t="shared" si="2"/>
        <v>2773</v>
      </c>
    </row>
    <row r="198" spans="1:6" ht="30" x14ac:dyDescent="0.25">
      <c r="A198" s="20" t="s">
        <v>1662</v>
      </c>
      <c r="B198" s="20" t="s">
        <v>1663</v>
      </c>
      <c r="C198" s="20">
        <v>50</v>
      </c>
      <c r="D198" s="20" t="s">
        <v>31</v>
      </c>
      <c r="E198" s="20">
        <v>82.6</v>
      </c>
      <c r="F198" s="20">
        <f t="shared" si="2"/>
        <v>4130</v>
      </c>
    </row>
    <row r="199" spans="1:6" ht="30" x14ac:dyDescent="0.25">
      <c r="A199" s="20" t="s">
        <v>1664</v>
      </c>
      <c r="B199" s="20" t="s">
        <v>1665</v>
      </c>
      <c r="C199" s="20">
        <v>30</v>
      </c>
      <c r="D199" s="20" t="s">
        <v>31</v>
      </c>
      <c r="E199" s="20">
        <v>82.6</v>
      </c>
      <c r="F199" s="20">
        <f t="shared" si="2"/>
        <v>2478</v>
      </c>
    </row>
    <row r="200" spans="1:6" ht="30" x14ac:dyDescent="0.25">
      <c r="A200" s="20" t="s">
        <v>1666</v>
      </c>
      <c r="B200" s="20" t="s">
        <v>1667</v>
      </c>
      <c r="C200" s="20">
        <v>10</v>
      </c>
      <c r="D200" s="20" t="s">
        <v>31</v>
      </c>
      <c r="E200" s="20">
        <v>3634.16</v>
      </c>
      <c r="F200" s="20">
        <f t="shared" ref="F200:F263" si="3">C200*E200</f>
        <v>36341.599999999999</v>
      </c>
    </row>
    <row r="201" spans="1:6" ht="30" x14ac:dyDescent="0.25">
      <c r="A201" s="20" t="s">
        <v>1668</v>
      </c>
      <c r="B201" s="20" t="s">
        <v>1669</v>
      </c>
      <c r="C201" s="20">
        <v>10</v>
      </c>
      <c r="D201" s="20" t="s">
        <v>178</v>
      </c>
      <c r="E201" s="20">
        <v>584.1</v>
      </c>
      <c r="F201" s="20">
        <f t="shared" si="3"/>
        <v>5841</v>
      </c>
    </row>
    <row r="202" spans="1:6" ht="30" x14ac:dyDescent="0.25">
      <c r="A202" s="20" t="s">
        <v>1670</v>
      </c>
      <c r="B202" s="20" t="s">
        <v>1671</v>
      </c>
      <c r="C202" s="20">
        <v>3</v>
      </c>
      <c r="D202" s="20" t="s">
        <v>31</v>
      </c>
      <c r="E202" s="20">
        <v>1154.2524000000001</v>
      </c>
      <c r="F202" s="20">
        <f t="shared" si="3"/>
        <v>3462.7572</v>
      </c>
    </row>
    <row r="203" spans="1:6" ht="30" x14ac:dyDescent="0.25">
      <c r="A203" s="20" t="s">
        <v>1672</v>
      </c>
      <c r="B203" s="20" t="s">
        <v>1673</v>
      </c>
      <c r="C203" s="20">
        <v>3</v>
      </c>
      <c r="D203" s="20" t="s">
        <v>31</v>
      </c>
      <c r="E203" s="20">
        <v>310</v>
      </c>
      <c r="F203" s="20">
        <f t="shared" si="3"/>
        <v>930</v>
      </c>
    </row>
    <row r="204" spans="1:6" ht="30" x14ac:dyDescent="0.25">
      <c r="A204" s="20" t="s">
        <v>1674</v>
      </c>
      <c r="B204" s="20" t="s">
        <v>1675</v>
      </c>
      <c r="C204" s="20">
        <v>33</v>
      </c>
      <c r="D204" s="20" t="s">
        <v>31</v>
      </c>
      <c r="E204" s="20">
        <v>383.5</v>
      </c>
      <c r="F204" s="20">
        <f t="shared" si="3"/>
        <v>12655.5</v>
      </c>
    </row>
    <row r="205" spans="1:6" ht="30" x14ac:dyDescent="0.25">
      <c r="A205" s="20" t="s">
        <v>1676</v>
      </c>
      <c r="B205" s="20" t="s">
        <v>1677</v>
      </c>
      <c r="C205" s="20">
        <v>16</v>
      </c>
      <c r="D205" s="20" t="s">
        <v>31</v>
      </c>
      <c r="E205" s="20">
        <v>383.5</v>
      </c>
      <c r="F205" s="20">
        <f t="shared" si="3"/>
        <v>6136</v>
      </c>
    </row>
    <row r="206" spans="1:6" ht="30" x14ac:dyDescent="0.25">
      <c r="A206" s="20" t="s">
        <v>1678</v>
      </c>
      <c r="B206" s="20" t="s">
        <v>1679</v>
      </c>
      <c r="C206" s="20">
        <v>13</v>
      </c>
      <c r="D206" s="20" t="s">
        <v>31</v>
      </c>
      <c r="E206" s="20">
        <v>357.54</v>
      </c>
      <c r="F206" s="20">
        <f t="shared" si="3"/>
        <v>4648.0200000000004</v>
      </c>
    </row>
    <row r="207" spans="1:6" ht="30" x14ac:dyDescent="0.25">
      <c r="A207" s="20" t="s">
        <v>1680</v>
      </c>
      <c r="B207" s="20" t="s">
        <v>1681</v>
      </c>
      <c r="C207" s="20">
        <v>8</v>
      </c>
      <c r="D207" s="20" t="s">
        <v>31</v>
      </c>
      <c r="E207" s="20">
        <v>540.44000000000005</v>
      </c>
      <c r="F207" s="20">
        <f t="shared" si="3"/>
        <v>4323.5200000000004</v>
      </c>
    </row>
    <row r="208" spans="1:6" ht="45" x14ac:dyDescent="0.25">
      <c r="A208" s="20" t="s">
        <v>1682</v>
      </c>
      <c r="B208" s="20" t="s">
        <v>1683</v>
      </c>
      <c r="C208" s="20">
        <v>3</v>
      </c>
      <c r="D208" s="20" t="s">
        <v>31</v>
      </c>
      <c r="E208" s="20">
        <v>24190</v>
      </c>
      <c r="F208" s="20">
        <f t="shared" si="3"/>
        <v>72570</v>
      </c>
    </row>
    <row r="209" spans="1:6" ht="30" x14ac:dyDescent="0.25">
      <c r="A209" s="20" t="s">
        <v>1684</v>
      </c>
      <c r="B209" s="20" t="s">
        <v>1685</v>
      </c>
      <c r="C209" s="20">
        <v>7</v>
      </c>
      <c r="D209" s="20" t="s">
        <v>31</v>
      </c>
      <c r="E209" s="20">
        <v>328.88959999999997</v>
      </c>
      <c r="F209" s="20">
        <f t="shared" si="3"/>
        <v>2302.2271999999998</v>
      </c>
    </row>
    <row r="210" spans="1:6" ht="30" x14ac:dyDescent="0.25">
      <c r="A210" s="20" t="s">
        <v>1686</v>
      </c>
      <c r="B210" s="20" t="s">
        <v>1687</v>
      </c>
      <c r="C210" s="20">
        <v>10</v>
      </c>
      <c r="D210" s="20" t="s">
        <v>31</v>
      </c>
      <c r="E210" s="20">
        <v>37.5</v>
      </c>
      <c r="F210" s="20">
        <f t="shared" si="3"/>
        <v>375</v>
      </c>
    </row>
    <row r="211" spans="1:6" ht="30" x14ac:dyDescent="0.25">
      <c r="A211" s="20" t="s">
        <v>1688</v>
      </c>
      <c r="B211" s="20" t="s">
        <v>1689</v>
      </c>
      <c r="C211" s="20">
        <v>480</v>
      </c>
      <c r="D211" s="20" t="s">
        <v>31</v>
      </c>
      <c r="E211" s="20">
        <v>77.97</v>
      </c>
      <c r="F211" s="20">
        <f t="shared" si="3"/>
        <v>37425.599999999999</v>
      </c>
    </row>
    <row r="212" spans="1:6" ht="30" x14ac:dyDescent="0.25">
      <c r="A212" s="20" t="s">
        <v>1690</v>
      </c>
      <c r="B212" s="20" t="s">
        <v>1691</v>
      </c>
      <c r="C212" s="20">
        <v>850</v>
      </c>
      <c r="D212" s="20" t="s">
        <v>31</v>
      </c>
      <c r="E212" s="20">
        <v>58.48</v>
      </c>
      <c r="F212" s="20">
        <f t="shared" si="3"/>
        <v>49708</v>
      </c>
    </row>
    <row r="213" spans="1:6" ht="30" x14ac:dyDescent="0.25">
      <c r="A213" s="20" t="s">
        <v>1692</v>
      </c>
      <c r="B213" s="20" t="s">
        <v>1693</v>
      </c>
      <c r="C213" s="20">
        <v>28</v>
      </c>
      <c r="D213" s="20" t="s">
        <v>31</v>
      </c>
      <c r="E213" s="20">
        <v>1652.77</v>
      </c>
      <c r="F213" s="20">
        <f t="shared" si="3"/>
        <v>46277.56</v>
      </c>
    </row>
    <row r="214" spans="1:6" ht="30" x14ac:dyDescent="0.25">
      <c r="A214" s="20" t="s">
        <v>1694</v>
      </c>
      <c r="B214" s="20" t="s">
        <v>1695</v>
      </c>
      <c r="C214" s="20">
        <v>3</v>
      </c>
      <c r="D214" s="20" t="s">
        <v>31</v>
      </c>
      <c r="E214" s="20">
        <v>572.29999999999995</v>
      </c>
      <c r="F214" s="20">
        <f t="shared" si="3"/>
        <v>1716.8999999999999</v>
      </c>
    </row>
    <row r="215" spans="1:6" x14ac:dyDescent="0.25">
      <c r="A215" s="60" t="s">
        <v>1696</v>
      </c>
      <c r="B215" s="60" t="s">
        <v>1697</v>
      </c>
      <c r="C215" s="60">
        <v>80</v>
      </c>
      <c r="D215" s="60" t="s">
        <v>31</v>
      </c>
      <c r="E215" s="60">
        <v>80.239999999999995</v>
      </c>
      <c r="F215" s="20">
        <f t="shared" si="3"/>
        <v>6419.2</v>
      </c>
    </row>
    <row r="216" spans="1:6" x14ac:dyDescent="0.25">
      <c r="A216" s="61" t="s">
        <v>1698</v>
      </c>
      <c r="B216" s="61" t="s">
        <v>1699</v>
      </c>
      <c r="C216" s="61">
        <v>40</v>
      </c>
      <c r="D216" s="61" t="s">
        <v>31</v>
      </c>
      <c r="E216" s="61">
        <v>63.72</v>
      </c>
      <c r="F216" s="20">
        <f t="shared" si="3"/>
        <v>2548.8000000000002</v>
      </c>
    </row>
    <row r="217" spans="1:6" x14ac:dyDescent="0.25">
      <c r="A217" s="60" t="s">
        <v>1700</v>
      </c>
      <c r="B217" s="60" t="s">
        <v>1701</v>
      </c>
      <c r="C217" s="60">
        <v>250</v>
      </c>
      <c r="D217" s="60" t="s">
        <v>31</v>
      </c>
      <c r="E217" s="60">
        <v>171.1</v>
      </c>
      <c r="F217" s="20">
        <f t="shared" si="3"/>
        <v>42775</v>
      </c>
    </row>
    <row r="218" spans="1:6" x14ac:dyDescent="0.25">
      <c r="A218" s="60" t="s">
        <v>1702</v>
      </c>
      <c r="B218" s="60" t="s">
        <v>1703</v>
      </c>
      <c r="C218" s="60">
        <v>20</v>
      </c>
      <c r="D218" s="60" t="s">
        <v>31</v>
      </c>
      <c r="E218" s="60">
        <v>607.70000000000005</v>
      </c>
      <c r="F218" s="20">
        <f t="shared" si="3"/>
        <v>12154</v>
      </c>
    </row>
    <row r="219" spans="1:6" x14ac:dyDescent="0.25">
      <c r="A219" s="62" t="s">
        <v>1704</v>
      </c>
      <c r="B219" s="62" t="s">
        <v>1705</v>
      </c>
      <c r="C219" s="62">
        <v>20</v>
      </c>
      <c r="D219" s="62" t="s">
        <v>31</v>
      </c>
      <c r="E219" s="62">
        <v>324.5</v>
      </c>
      <c r="F219" s="20">
        <f t="shared" si="3"/>
        <v>6490</v>
      </c>
    </row>
    <row r="220" spans="1:6" x14ac:dyDescent="0.25">
      <c r="A220" s="60" t="s">
        <v>1706</v>
      </c>
      <c r="B220" s="60" t="s">
        <v>1707</v>
      </c>
      <c r="C220" s="60">
        <v>20</v>
      </c>
      <c r="D220" s="60" t="s">
        <v>31</v>
      </c>
      <c r="E220" s="60">
        <v>324.5</v>
      </c>
      <c r="F220" s="20">
        <f t="shared" si="3"/>
        <v>6490</v>
      </c>
    </row>
    <row r="221" spans="1:6" x14ac:dyDescent="0.25">
      <c r="A221" s="62" t="s">
        <v>1708</v>
      </c>
      <c r="B221" s="62" t="s">
        <v>1709</v>
      </c>
      <c r="C221" s="62">
        <v>20</v>
      </c>
      <c r="D221" s="62" t="s">
        <v>31</v>
      </c>
      <c r="E221" s="62">
        <v>324.5</v>
      </c>
      <c r="F221" s="20">
        <f t="shared" si="3"/>
        <v>6490</v>
      </c>
    </row>
    <row r="222" spans="1:6" x14ac:dyDescent="0.25">
      <c r="A222" s="60" t="s">
        <v>1710</v>
      </c>
      <c r="B222" s="60" t="s">
        <v>1711</v>
      </c>
      <c r="C222" s="60">
        <v>20</v>
      </c>
      <c r="D222" s="60" t="s">
        <v>31</v>
      </c>
      <c r="E222" s="60">
        <v>324.5</v>
      </c>
      <c r="F222" s="20">
        <f t="shared" si="3"/>
        <v>6490</v>
      </c>
    </row>
    <row r="223" spans="1:6" x14ac:dyDescent="0.25">
      <c r="A223" s="62" t="s">
        <v>1712</v>
      </c>
      <c r="B223" s="62" t="s">
        <v>1713</v>
      </c>
      <c r="C223" s="62">
        <v>20</v>
      </c>
      <c r="D223" s="62" t="s">
        <v>31</v>
      </c>
      <c r="E223" s="62">
        <v>202.96</v>
      </c>
      <c r="F223" s="20">
        <f t="shared" si="3"/>
        <v>4059.2000000000003</v>
      </c>
    </row>
    <row r="224" spans="1:6" x14ac:dyDescent="0.25">
      <c r="A224" s="60" t="s">
        <v>1714</v>
      </c>
      <c r="B224" s="60" t="s">
        <v>1715</v>
      </c>
      <c r="C224" s="60">
        <v>20</v>
      </c>
      <c r="D224" s="60" t="s">
        <v>31</v>
      </c>
      <c r="E224" s="60">
        <v>324.5</v>
      </c>
      <c r="F224" s="20">
        <f t="shared" si="3"/>
        <v>6490</v>
      </c>
    </row>
    <row r="225" spans="1:6" x14ac:dyDescent="0.25">
      <c r="A225" s="62" t="s">
        <v>1716</v>
      </c>
      <c r="B225" s="62" t="s">
        <v>1717</v>
      </c>
      <c r="C225" s="62">
        <v>20</v>
      </c>
      <c r="D225" s="62" t="s">
        <v>31</v>
      </c>
      <c r="E225" s="62">
        <v>88.5</v>
      </c>
      <c r="F225" s="20">
        <f t="shared" si="3"/>
        <v>1770</v>
      </c>
    </row>
    <row r="226" spans="1:6" x14ac:dyDescent="0.25">
      <c r="A226" s="60" t="s">
        <v>1718</v>
      </c>
      <c r="B226" s="60" t="s">
        <v>1719</v>
      </c>
      <c r="C226" s="60">
        <v>20</v>
      </c>
      <c r="D226" s="60" t="s">
        <v>31</v>
      </c>
      <c r="E226" s="60">
        <v>87.32</v>
      </c>
      <c r="F226" s="20">
        <f t="shared" si="3"/>
        <v>1746.3999999999999</v>
      </c>
    </row>
    <row r="227" spans="1:6" x14ac:dyDescent="0.25">
      <c r="A227" s="62" t="s">
        <v>1720</v>
      </c>
      <c r="B227" s="62" t="s">
        <v>1721</v>
      </c>
      <c r="C227" s="62">
        <v>20</v>
      </c>
      <c r="D227" s="62" t="s">
        <v>31</v>
      </c>
      <c r="E227" s="62">
        <v>87.32</v>
      </c>
      <c r="F227" s="20">
        <f t="shared" si="3"/>
        <v>1746.3999999999999</v>
      </c>
    </row>
    <row r="228" spans="1:6" x14ac:dyDescent="0.25">
      <c r="A228" s="60" t="s">
        <v>1722</v>
      </c>
      <c r="B228" s="60" t="s">
        <v>1723</v>
      </c>
      <c r="C228" s="60">
        <v>20</v>
      </c>
      <c r="D228" s="60" t="s">
        <v>31</v>
      </c>
      <c r="E228" s="60">
        <v>87.32</v>
      </c>
      <c r="F228" s="20">
        <f t="shared" si="3"/>
        <v>1746.3999999999999</v>
      </c>
    </row>
    <row r="229" spans="1:6" x14ac:dyDescent="0.25">
      <c r="A229" s="62" t="s">
        <v>1724</v>
      </c>
      <c r="B229" s="62" t="s">
        <v>1725</v>
      </c>
      <c r="C229" s="62">
        <v>20</v>
      </c>
      <c r="D229" s="62" t="s">
        <v>31</v>
      </c>
      <c r="E229" s="62">
        <v>87.32</v>
      </c>
      <c r="F229" s="20">
        <f t="shared" si="3"/>
        <v>1746.3999999999999</v>
      </c>
    </row>
    <row r="230" spans="1:6" x14ac:dyDescent="0.25">
      <c r="A230" s="60" t="s">
        <v>1726</v>
      </c>
      <c r="B230" s="60" t="s">
        <v>1727</v>
      </c>
      <c r="C230" s="60">
        <v>30</v>
      </c>
      <c r="D230" s="60" t="s">
        <v>31</v>
      </c>
      <c r="E230" s="60">
        <v>236</v>
      </c>
      <c r="F230" s="20">
        <f t="shared" si="3"/>
        <v>7080</v>
      </c>
    </row>
    <row r="231" spans="1:6" x14ac:dyDescent="0.25">
      <c r="A231" s="62" t="s">
        <v>1728</v>
      </c>
      <c r="B231" s="62" t="s">
        <v>1729</v>
      </c>
      <c r="C231" s="62">
        <v>4</v>
      </c>
      <c r="D231" s="62" t="s">
        <v>31</v>
      </c>
      <c r="E231" s="62">
        <v>1</v>
      </c>
      <c r="F231" s="20">
        <f t="shared" si="3"/>
        <v>4</v>
      </c>
    </row>
    <row r="232" spans="1:6" x14ac:dyDescent="0.25">
      <c r="A232" s="61" t="s">
        <v>1409</v>
      </c>
      <c r="B232" s="61" t="s">
        <v>1410</v>
      </c>
      <c r="C232" s="61">
        <v>10</v>
      </c>
      <c r="D232" s="61" t="s">
        <v>31</v>
      </c>
      <c r="E232" s="61">
        <v>515.66</v>
      </c>
      <c r="F232" s="20">
        <f t="shared" si="3"/>
        <v>5156.5999999999995</v>
      </c>
    </row>
    <row r="233" spans="1:6" x14ac:dyDescent="0.25">
      <c r="A233" s="62" t="s">
        <v>1730</v>
      </c>
      <c r="B233" s="62" t="s">
        <v>1731</v>
      </c>
      <c r="C233" s="62">
        <v>70</v>
      </c>
      <c r="D233" s="62" t="s">
        <v>153</v>
      </c>
      <c r="E233" s="62">
        <v>126.26</v>
      </c>
      <c r="F233" s="20">
        <f t="shared" si="3"/>
        <v>8838.2000000000007</v>
      </c>
    </row>
    <row r="234" spans="1:6" x14ac:dyDescent="0.25">
      <c r="A234" s="60" t="s">
        <v>1732</v>
      </c>
      <c r="B234" s="60" t="s">
        <v>1733</v>
      </c>
      <c r="C234" s="60">
        <v>70</v>
      </c>
      <c r="D234" s="60" t="s">
        <v>153</v>
      </c>
      <c r="E234" s="60">
        <v>126.26</v>
      </c>
      <c r="F234" s="20">
        <f t="shared" si="3"/>
        <v>8838.2000000000007</v>
      </c>
    </row>
    <row r="235" spans="1:6" x14ac:dyDescent="0.25">
      <c r="A235" s="62" t="s">
        <v>1734</v>
      </c>
      <c r="B235" s="62" t="s">
        <v>1735</v>
      </c>
      <c r="C235" s="62">
        <v>70</v>
      </c>
      <c r="D235" s="62" t="s">
        <v>153</v>
      </c>
      <c r="E235" s="62">
        <v>126.26</v>
      </c>
      <c r="F235" s="20">
        <f t="shared" si="3"/>
        <v>8838.2000000000007</v>
      </c>
    </row>
    <row r="236" spans="1:6" x14ac:dyDescent="0.25">
      <c r="A236" s="60" t="s">
        <v>1736</v>
      </c>
      <c r="B236" s="60" t="s">
        <v>1737</v>
      </c>
      <c r="C236" s="60">
        <v>70</v>
      </c>
      <c r="D236" s="60" t="s">
        <v>153</v>
      </c>
      <c r="E236" s="60">
        <v>126.26</v>
      </c>
      <c r="F236" s="20">
        <f t="shared" si="3"/>
        <v>8838.2000000000007</v>
      </c>
    </row>
    <row r="237" spans="1:6" x14ac:dyDescent="0.25">
      <c r="A237" s="62" t="s">
        <v>1738</v>
      </c>
      <c r="B237" s="62" t="s">
        <v>1739</v>
      </c>
      <c r="C237" s="62">
        <v>70</v>
      </c>
      <c r="D237" s="62" t="s">
        <v>153</v>
      </c>
      <c r="E237" s="62">
        <v>126.26</v>
      </c>
      <c r="F237" s="20">
        <f t="shared" si="3"/>
        <v>8838.2000000000007</v>
      </c>
    </row>
    <row r="238" spans="1:6" x14ac:dyDescent="0.25">
      <c r="A238" s="60" t="s">
        <v>1740</v>
      </c>
      <c r="B238" s="60" t="s">
        <v>1741</v>
      </c>
      <c r="C238" s="60">
        <v>70</v>
      </c>
      <c r="D238" s="60" t="s">
        <v>31</v>
      </c>
      <c r="E238" s="60">
        <v>126.26</v>
      </c>
      <c r="F238" s="20">
        <f t="shared" si="3"/>
        <v>8838.2000000000007</v>
      </c>
    </row>
    <row r="239" spans="1:6" x14ac:dyDescent="0.25">
      <c r="A239" s="62" t="s">
        <v>1742</v>
      </c>
      <c r="B239" s="62" t="s">
        <v>1743</v>
      </c>
      <c r="C239" s="62">
        <v>70</v>
      </c>
      <c r="D239" s="62" t="s">
        <v>31</v>
      </c>
      <c r="E239" s="62">
        <v>126.26</v>
      </c>
      <c r="F239" s="20">
        <f t="shared" si="3"/>
        <v>8838.2000000000007</v>
      </c>
    </row>
    <row r="240" spans="1:6" x14ac:dyDescent="0.25">
      <c r="A240" s="60" t="s">
        <v>1421</v>
      </c>
      <c r="B240" s="60" t="s">
        <v>1422</v>
      </c>
      <c r="C240" s="60">
        <v>12</v>
      </c>
      <c r="D240" s="60" t="s">
        <v>31</v>
      </c>
      <c r="E240" s="60">
        <v>1162.3</v>
      </c>
      <c r="F240" s="20">
        <f t="shared" si="3"/>
        <v>13947.599999999999</v>
      </c>
    </row>
    <row r="241" spans="1:6" x14ac:dyDescent="0.25">
      <c r="A241" s="60" t="s">
        <v>1744</v>
      </c>
      <c r="B241" s="60" t="s">
        <v>1745</v>
      </c>
      <c r="C241" s="60">
        <v>50</v>
      </c>
      <c r="D241" s="60" t="s">
        <v>31</v>
      </c>
      <c r="E241" s="60">
        <v>141.6</v>
      </c>
      <c r="F241" s="20">
        <f t="shared" si="3"/>
        <v>7080</v>
      </c>
    </row>
    <row r="242" spans="1:6" x14ac:dyDescent="0.25">
      <c r="A242" s="61" t="s">
        <v>1746</v>
      </c>
      <c r="B242" s="61" t="s">
        <v>1747</v>
      </c>
      <c r="C242" s="61">
        <v>50</v>
      </c>
      <c r="D242" s="61" t="s">
        <v>31</v>
      </c>
      <c r="E242" s="61">
        <v>141.6</v>
      </c>
      <c r="F242" s="20">
        <f t="shared" si="3"/>
        <v>7080</v>
      </c>
    </row>
    <row r="243" spans="1:6" x14ac:dyDescent="0.25">
      <c r="A243" s="60" t="s">
        <v>1748</v>
      </c>
      <c r="B243" s="60" t="s">
        <v>1749</v>
      </c>
      <c r="C243" s="60">
        <v>50</v>
      </c>
      <c r="D243" s="60" t="s">
        <v>31</v>
      </c>
      <c r="E243" s="60">
        <v>141.6</v>
      </c>
      <c r="F243" s="20">
        <f t="shared" si="3"/>
        <v>7080</v>
      </c>
    </row>
    <row r="244" spans="1:6" x14ac:dyDescent="0.25">
      <c r="A244" s="61" t="s">
        <v>1750</v>
      </c>
      <c r="B244" s="61" t="s">
        <v>1751</v>
      </c>
      <c r="C244" s="61">
        <v>50</v>
      </c>
      <c r="D244" s="61" t="s">
        <v>31</v>
      </c>
      <c r="E244" s="61">
        <v>41.3</v>
      </c>
      <c r="F244" s="20">
        <f t="shared" si="3"/>
        <v>2065</v>
      </c>
    </row>
    <row r="245" spans="1:6" x14ac:dyDescent="0.25">
      <c r="A245" s="60" t="s">
        <v>1752</v>
      </c>
      <c r="B245" s="60" t="s">
        <v>1753</v>
      </c>
      <c r="C245" s="60">
        <v>50</v>
      </c>
      <c r="D245" s="60" t="s">
        <v>31</v>
      </c>
      <c r="E245" s="60">
        <v>41.3</v>
      </c>
      <c r="F245" s="20">
        <f t="shared" si="3"/>
        <v>2065</v>
      </c>
    </row>
    <row r="246" spans="1:6" x14ac:dyDescent="0.25">
      <c r="A246" s="61" t="s">
        <v>1754</v>
      </c>
      <c r="B246" s="61" t="s">
        <v>1755</v>
      </c>
      <c r="C246" s="61">
        <v>50</v>
      </c>
      <c r="D246" s="61" t="s">
        <v>31</v>
      </c>
      <c r="E246" s="61">
        <v>41.3</v>
      </c>
      <c r="F246" s="20">
        <f t="shared" si="3"/>
        <v>2065</v>
      </c>
    </row>
    <row r="247" spans="1:6" x14ac:dyDescent="0.25">
      <c r="A247" s="60" t="s">
        <v>1756</v>
      </c>
      <c r="B247" s="60" t="s">
        <v>1757</v>
      </c>
      <c r="C247" s="60">
        <v>50</v>
      </c>
      <c r="D247" s="60" t="s">
        <v>31</v>
      </c>
      <c r="E247" s="60">
        <v>141.6</v>
      </c>
      <c r="F247" s="20">
        <f t="shared" si="3"/>
        <v>7080</v>
      </c>
    </row>
    <row r="248" spans="1:6" x14ac:dyDescent="0.25">
      <c r="A248" s="61" t="s">
        <v>1758</v>
      </c>
      <c r="B248" s="61" t="s">
        <v>1759</v>
      </c>
      <c r="C248" s="61">
        <v>50</v>
      </c>
      <c r="D248" s="61" t="s">
        <v>31</v>
      </c>
      <c r="E248" s="61">
        <v>182.9</v>
      </c>
      <c r="F248" s="20">
        <f t="shared" si="3"/>
        <v>9145</v>
      </c>
    </row>
    <row r="249" spans="1:6" x14ac:dyDescent="0.25">
      <c r="A249" s="60" t="s">
        <v>1760</v>
      </c>
      <c r="B249" s="60" t="s">
        <v>1761</v>
      </c>
      <c r="C249" s="60">
        <v>50</v>
      </c>
      <c r="D249" s="60" t="s">
        <v>31</v>
      </c>
      <c r="E249" s="60">
        <v>141.6</v>
      </c>
      <c r="F249" s="20">
        <f t="shared" si="3"/>
        <v>7080</v>
      </c>
    </row>
    <row r="250" spans="1:6" x14ac:dyDescent="0.25">
      <c r="A250" s="60" t="s">
        <v>1762</v>
      </c>
      <c r="B250" s="60" t="s">
        <v>1763</v>
      </c>
      <c r="C250" s="60">
        <v>100</v>
      </c>
      <c r="D250" s="60" t="s">
        <v>31</v>
      </c>
      <c r="E250" s="60">
        <v>148.68</v>
      </c>
      <c r="F250" s="20">
        <f t="shared" si="3"/>
        <v>14868</v>
      </c>
    </row>
    <row r="251" spans="1:6" x14ac:dyDescent="0.25">
      <c r="A251" s="60" t="s">
        <v>1764</v>
      </c>
      <c r="B251" s="60" t="s">
        <v>1765</v>
      </c>
      <c r="C251" s="60">
        <v>60</v>
      </c>
      <c r="D251" s="60" t="s">
        <v>31</v>
      </c>
      <c r="E251" s="60">
        <v>237.18</v>
      </c>
      <c r="F251" s="20">
        <f t="shared" si="3"/>
        <v>14230.800000000001</v>
      </c>
    </row>
    <row r="252" spans="1:6" x14ac:dyDescent="0.25">
      <c r="A252" s="60" t="s">
        <v>1766</v>
      </c>
      <c r="B252" s="60" t="s">
        <v>1767</v>
      </c>
      <c r="C252" s="60">
        <v>60</v>
      </c>
      <c r="D252" s="60" t="s">
        <v>31</v>
      </c>
      <c r="E252" s="60">
        <v>776.44</v>
      </c>
      <c r="F252" s="20">
        <f t="shared" si="3"/>
        <v>46586.400000000001</v>
      </c>
    </row>
    <row r="253" spans="1:6" x14ac:dyDescent="0.25">
      <c r="A253" s="60" t="s">
        <v>1533</v>
      </c>
      <c r="B253" s="60" t="s">
        <v>1534</v>
      </c>
      <c r="C253" s="60">
        <v>20</v>
      </c>
      <c r="D253" s="60" t="s">
        <v>31</v>
      </c>
      <c r="E253" s="60">
        <v>1</v>
      </c>
      <c r="F253" s="20">
        <f t="shared" si="3"/>
        <v>20</v>
      </c>
    </row>
    <row r="254" spans="1:6" x14ac:dyDescent="0.25">
      <c r="A254" s="61" t="s">
        <v>1768</v>
      </c>
      <c r="B254" s="61" t="s">
        <v>1769</v>
      </c>
      <c r="C254" s="61">
        <v>30</v>
      </c>
      <c r="D254" s="61" t="s">
        <v>31</v>
      </c>
      <c r="E254" s="61">
        <v>148.68</v>
      </c>
      <c r="F254" s="20">
        <f t="shared" si="3"/>
        <v>4460.4000000000005</v>
      </c>
    </row>
    <row r="255" spans="1:6" x14ac:dyDescent="0.25">
      <c r="A255" s="60" t="s">
        <v>1770</v>
      </c>
      <c r="B255" s="60" t="s">
        <v>1771</v>
      </c>
      <c r="C255" s="60">
        <v>40</v>
      </c>
      <c r="D255" s="60" t="s">
        <v>31</v>
      </c>
      <c r="E255" s="60">
        <v>76.7</v>
      </c>
      <c r="F255" s="20">
        <f t="shared" si="3"/>
        <v>3068</v>
      </c>
    </row>
    <row r="256" spans="1:6" x14ac:dyDescent="0.25">
      <c r="A256" s="60" t="s">
        <v>1772</v>
      </c>
      <c r="B256" s="60" t="s">
        <v>1773</v>
      </c>
      <c r="C256" s="60">
        <v>300</v>
      </c>
      <c r="D256" s="60" t="s">
        <v>1774</v>
      </c>
      <c r="E256" s="60">
        <v>46.02</v>
      </c>
      <c r="F256" s="20">
        <f t="shared" si="3"/>
        <v>13806.000000000002</v>
      </c>
    </row>
    <row r="257" spans="1:6" x14ac:dyDescent="0.25">
      <c r="A257" s="60" t="s">
        <v>1775</v>
      </c>
      <c r="B257" s="60" t="s">
        <v>1776</v>
      </c>
      <c r="C257" s="60">
        <v>15</v>
      </c>
      <c r="D257" s="60" t="s">
        <v>31</v>
      </c>
      <c r="E257" s="60">
        <v>398.84</v>
      </c>
      <c r="F257" s="20">
        <f t="shared" si="3"/>
        <v>5982.5999999999995</v>
      </c>
    </row>
    <row r="258" spans="1:6" x14ac:dyDescent="0.25">
      <c r="A258" s="60" t="s">
        <v>1777</v>
      </c>
      <c r="B258" s="60" t="s">
        <v>1778</v>
      </c>
      <c r="C258" s="60">
        <v>60</v>
      </c>
      <c r="D258" s="60" t="s">
        <v>31</v>
      </c>
      <c r="E258" s="60">
        <v>507.4</v>
      </c>
      <c r="F258" s="20">
        <f t="shared" si="3"/>
        <v>30444</v>
      </c>
    </row>
    <row r="259" spans="1:6" x14ac:dyDescent="0.25">
      <c r="A259" s="60" t="s">
        <v>1779</v>
      </c>
      <c r="B259" s="60" t="s">
        <v>1780</v>
      </c>
      <c r="C259" s="60">
        <v>15</v>
      </c>
      <c r="D259" s="60" t="s">
        <v>31</v>
      </c>
      <c r="E259" s="60">
        <v>676.14</v>
      </c>
      <c r="F259" s="20">
        <f t="shared" si="3"/>
        <v>10142.1</v>
      </c>
    </row>
    <row r="260" spans="1:6" x14ac:dyDescent="0.25">
      <c r="A260" s="60" t="s">
        <v>1781</v>
      </c>
      <c r="B260" s="60" t="s">
        <v>1782</v>
      </c>
      <c r="C260" s="60">
        <v>15</v>
      </c>
      <c r="D260" s="60" t="s">
        <v>31</v>
      </c>
      <c r="E260" s="60">
        <v>676.14</v>
      </c>
      <c r="F260" s="20">
        <f t="shared" si="3"/>
        <v>10142.1</v>
      </c>
    </row>
    <row r="261" spans="1:6" x14ac:dyDescent="0.25">
      <c r="A261" s="60" t="s">
        <v>1783</v>
      </c>
      <c r="B261" s="60" t="s">
        <v>1784</v>
      </c>
      <c r="C261" s="60">
        <v>15</v>
      </c>
      <c r="D261" s="60" t="s">
        <v>31</v>
      </c>
      <c r="E261" s="60">
        <v>676.14</v>
      </c>
      <c r="F261" s="20">
        <f t="shared" si="3"/>
        <v>10142.1</v>
      </c>
    </row>
    <row r="262" spans="1:6" x14ac:dyDescent="0.25">
      <c r="A262" s="60" t="s">
        <v>1785</v>
      </c>
      <c r="B262" s="60" t="s">
        <v>1786</v>
      </c>
      <c r="C262" s="60">
        <v>40</v>
      </c>
      <c r="D262" s="60" t="s">
        <v>31</v>
      </c>
      <c r="E262" s="60">
        <v>141.6</v>
      </c>
      <c r="F262" s="20">
        <f t="shared" si="3"/>
        <v>5664</v>
      </c>
    </row>
    <row r="263" spans="1:6" x14ac:dyDescent="0.25">
      <c r="A263" s="60" t="s">
        <v>1787</v>
      </c>
      <c r="B263" s="60" t="s">
        <v>1788</v>
      </c>
      <c r="C263" s="60">
        <v>16</v>
      </c>
      <c r="D263" s="60" t="s">
        <v>31</v>
      </c>
      <c r="E263" s="60">
        <v>243.08</v>
      </c>
      <c r="F263" s="20">
        <f t="shared" si="3"/>
        <v>3889.28</v>
      </c>
    </row>
    <row r="264" spans="1:6" x14ac:dyDescent="0.25">
      <c r="A264" s="60" t="s">
        <v>1789</v>
      </c>
      <c r="B264" s="60" t="s">
        <v>1790</v>
      </c>
      <c r="C264" s="60">
        <v>6</v>
      </c>
      <c r="D264" s="60" t="s">
        <v>31</v>
      </c>
      <c r="E264" s="60">
        <v>243.08</v>
      </c>
      <c r="F264" s="20">
        <f t="shared" ref="F264:F320" si="4">C264*E264</f>
        <v>1458.48</v>
      </c>
    </row>
    <row r="265" spans="1:6" x14ac:dyDescent="0.25">
      <c r="A265" s="60" t="s">
        <v>1791</v>
      </c>
      <c r="B265" s="60" t="s">
        <v>1792</v>
      </c>
      <c r="C265" s="60">
        <v>16</v>
      </c>
      <c r="D265" s="60" t="s">
        <v>31</v>
      </c>
      <c r="E265" s="60">
        <v>243.08</v>
      </c>
      <c r="F265" s="20">
        <f t="shared" si="4"/>
        <v>3889.28</v>
      </c>
    </row>
    <row r="266" spans="1:6" x14ac:dyDescent="0.25">
      <c r="A266" s="60" t="s">
        <v>1793</v>
      </c>
      <c r="B266" s="60" t="s">
        <v>1794</v>
      </c>
      <c r="C266" s="60">
        <v>16</v>
      </c>
      <c r="D266" s="60" t="s">
        <v>31</v>
      </c>
      <c r="E266" s="60">
        <v>243.08</v>
      </c>
      <c r="F266" s="20">
        <f t="shared" si="4"/>
        <v>3889.28</v>
      </c>
    </row>
    <row r="267" spans="1:6" x14ac:dyDescent="0.25">
      <c r="A267" s="60" t="s">
        <v>1795</v>
      </c>
      <c r="B267" s="60" t="s">
        <v>1796</v>
      </c>
      <c r="C267" s="60">
        <v>16</v>
      </c>
      <c r="D267" s="60" t="s">
        <v>31</v>
      </c>
      <c r="E267" s="60">
        <v>243.08</v>
      </c>
      <c r="F267" s="20">
        <f t="shared" si="4"/>
        <v>3889.28</v>
      </c>
    </row>
    <row r="268" spans="1:6" x14ac:dyDescent="0.25">
      <c r="A268" s="60" t="s">
        <v>1797</v>
      </c>
      <c r="B268" s="60" t="s">
        <v>1798</v>
      </c>
      <c r="C268" s="60">
        <v>16</v>
      </c>
      <c r="D268" s="60" t="s">
        <v>31</v>
      </c>
      <c r="E268" s="60">
        <v>243.08</v>
      </c>
      <c r="F268" s="20">
        <f t="shared" si="4"/>
        <v>3889.28</v>
      </c>
    </row>
    <row r="269" spans="1:6" x14ac:dyDescent="0.25">
      <c r="A269" s="60" t="s">
        <v>1089</v>
      </c>
      <c r="B269" s="60" t="s">
        <v>1799</v>
      </c>
      <c r="C269" s="60">
        <v>6</v>
      </c>
      <c r="D269" s="60" t="s">
        <v>31</v>
      </c>
      <c r="E269" s="60">
        <v>243.08</v>
      </c>
      <c r="F269" s="20">
        <f t="shared" si="4"/>
        <v>1458.48</v>
      </c>
    </row>
    <row r="270" spans="1:6" x14ac:dyDescent="0.25">
      <c r="A270" s="60" t="s">
        <v>1800</v>
      </c>
      <c r="B270" s="60" t="s">
        <v>1801</v>
      </c>
      <c r="C270" s="60">
        <v>6</v>
      </c>
      <c r="D270" s="60" t="s">
        <v>31</v>
      </c>
      <c r="E270" s="60">
        <v>243.08</v>
      </c>
      <c r="F270" s="20">
        <f t="shared" si="4"/>
        <v>1458.48</v>
      </c>
    </row>
    <row r="271" spans="1:6" x14ac:dyDescent="0.25">
      <c r="A271" s="60" t="s">
        <v>1802</v>
      </c>
      <c r="B271" s="60" t="s">
        <v>1803</v>
      </c>
      <c r="C271" s="60">
        <v>6</v>
      </c>
      <c r="D271" s="60" t="s">
        <v>31</v>
      </c>
      <c r="E271" s="60">
        <v>243.08</v>
      </c>
      <c r="F271" s="20">
        <f t="shared" si="4"/>
        <v>1458.48</v>
      </c>
    </row>
    <row r="272" spans="1:6" x14ac:dyDescent="0.25">
      <c r="A272" s="60" t="s">
        <v>1804</v>
      </c>
      <c r="B272" s="60" t="s">
        <v>1805</v>
      </c>
      <c r="C272" s="60">
        <v>6</v>
      </c>
      <c r="D272" s="60" t="s">
        <v>31</v>
      </c>
      <c r="E272" s="60">
        <v>243.08</v>
      </c>
      <c r="F272" s="20">
        <f t="shared" si="4"/>
        <v>1458.48</v>
      </c>
    </row>
    <row r="273" spans="1:6" x14ac:dyDescent="0.25">
      <c r="A273" s="60" t="s">
        <v>1806</v>
      </c>
      <c r="B273" s="60" t="s">
        <v>1807</v>
      </c>
      <c r="C273" s="60">
        <v>6</v>
      </c>
      <c r="D273" s="60" t="s">
        <v>31</v>
      </c>
      <c r="E273" s="60">
        <v>243.08</v>
      </c>
      <c r="F273" s="20">
        <f t="shared" si="4"/>
        <v>1458.48</v>
      </c>
    </row>
    <row r="274" spans="1:6" x14ac:dyDescent="0.25">
      <c r="A274" s="60" t="s">
        <v>1808</v>
      </c>
      <c r="B274" s="60" t="s">
        <v>1809</v>
      </c>
      <c r="C274" s="60">
        <v>16</v>
      </c>
      <c r="D274" s="60" t="s">
        <v>31</v>
      </c>
      <c r="E274" s="60">
        <v>243.08</v>
      </c>
      <c r="F274" s="20">
        <f t="shared" si="4"/>
        <v>3889.28</v>
      </c>
    </row>
    <row r="275" spans="1:6" x14ac:dyDescent="0.25">
      <c r="A275" s="60" t="s">
        <v>1810</v>
      </c>
      <c r="B275" s="60" t="s">
        <v>1811</v>
      </c>
      <c r="C275" s="60">
        <v>15</v>
      </c>
      <c r="D275" s="60" t="s">
        <v>31</v>
      </c>
      <c r="E275" s="60">
        <v>1195.3399999999999</v>
      </c>
      <c r="F275" s="20">
        <f t="shared" si="4"/>
        <v>17930.099999999999</v>
      </c>
    </row>
    <row r="276" spans="1:6" x14ac:dyDescent="0.25">
      <c r="A276" s="61" t="s">
        <v>1812</v>
      </c>
      <c r="B276" s="61" t="s">
        <v>1813</v>
      </c>
      <c r="C276" s="61">
        <v>194</v>
      </c>
      <c r="D276" s="61" t="s">
        <v>87</v>
      </c>
      <c r="E276" s="61">
        <v>80.239999999999995</v>
      </c>
      <c r="F276" s="20">
        <f t="shared" si="4"/>
        <v>15566.56</v>
      </c>
    </row>
    <row r="277" spans="1:6" x14ac:dyDescent="0.25">
      <c r="A277" s="60" t="s">
        <v>1814</v>
      </c>
      <c r="B277" s="60" t="s">
        <v>1815</v>
      </c>
      <c r="C277" s="60">
        <v>75</v>
      </c>
      <c r="D277" s="60" t="s">
        <v>31</v>
      </c>
      <c r="E277" s="60">
        <v>783.52</v>
      </c>
      <c r="F277" s="20">
        <f t="shared" si="4"/>
        <v>58764</v>
      </c>
    </row>
    <row r="278" spans="1:6" x14ac:dyDescent="0.25">
      <c r="A278" s="61" t="s">
        <v>1816</v>
      </c>
      <c r="B278" s="61" t="s">
        <v>1817</v>
      </c>
      <c r="C278" s="61">
        <v>50</v>
      </c>
      <c r="D278" s="61" t="s">
        <v>31</v>
      </c>
      <c r="E278" s="61">
        <v>405.92</v>
      </c>
      <c r="F278" s="20">
        <f t="shared" si="4"/>
        <v>20296</v>
      </c>
    </row>
    <row r="279" spans="1:6" x14ac:dyDescent="0.25">
      <c r="A279" s="60" t="s">
        <v>1818</v>
      </c>
      <c r="B279" s="60" t="s">
        <v>1819</v>
      </c>
      <c r="C279" s="60">
        <v>50</v>
      </c>
      <c r="D279" s="60" t="s">
        <v>31</v>
      </c>
      <c r="E279" s="60">
        <v>405.92</v>
      </c>
      <c r="F279" s="20">
        <f t="shared" si="4"/>
        <v>20296</v>
      </c>
    </row>
    <row r="280" spans="1:6" x14ac:dyDescent="0.25">
      <c r="A280" s="61" t="s">
        <v>1820</v>
      </c>
      <c r="B280" s="61" t="s">
        <v>1821</v>
      </c>
      <c r="C280" s="61">
        <v>5</v>
      </c>
      <c r="D280" s="61" t="s">
        <v>31</v>
      </c>
      <c r="E280" s="61">
        <v>351.64</v>
      </c>
      <c r="F280" s="20">
        <f t="shared" si="4"/>
        <v>1758.1999999999998</v>
      </c>
    </row>
    <row r="281" spans="1:6" x14ac:dyDescent="0.25">
      <c r="A281" s="60" t="s">
        <v>1822</v>
      </c>
      <c r="B281" s="60" t="s">
        <v>1823</v>
      </c>
      <c r="C281" s="60">
        <v>6</v>
      </c>
      <c r="D281" s="60" t="s">
        <v>31</v>
      </c>
      <c r="E281" s="60">
        <v>351.64</v>
      </c>
      <c r="F281" s="20">
        <f t="shared" si="4"/>
        <v>2109.84</v>
      </c>
    </row>
    <row r="282" spans="1:6" x14ac:dyDescent="0.25">
      <c r="A282" s="61" t="s">
        <v>1824</v>
      </c>
      <c r="B282" s="61" t="s">
        <v>1825</v>
      </c>
      <c r="C282" s="61">
        <v>7</v>
      </c>
      <c r="D282" s="61" t="s">
        <v>31</v>
      </c>
      <c r="E282" s="61">
        <v>351.64</v>
      </c>
      <c r="F282" s="20">
        <f t="shared" si="4"/>
        <v>2461.48</v>
      </c>
    </row>
    <row r="283" spans="1:6" x14ac:dyDescent="0.25">
      <c r="A283" s="60" t="s">
        <v>1826</v>
      </c>
      <c r="B283" s="60" t="s">
        <v>1827</v>
      </c>
      <c r="C283" s="60">
        <v>7</v>
      </c>
      <c r="D283" s="60" t="s">
        <v>31</v>
      </c>
      <c r="E283" s="60">
        <v>351.64</v>
      </c>
      <c r="F283" s="20">
        <f t="shared" si="4"/>
        <v>2461.48</v>
      </c>
    </row>
    <row r="284" spans="1:6" x14ac:dyDescent="0.25">
      <c r="A284" s="61" t="s">
        <v>1828</v>
      </c>
      <c r="B284" s="61" t="s">
        <v>1829</v>
      </c>
      <c r="C284" s="61">
        <v>7</v>
      </c>
      <c r="D284" s="61" t="s">
        <v>31</v>
      </c>
      <c r="E284" s="61">
        <v>351.64</v>
      </c>
      <c r="F284" s="20">
        <f t="shared" si="4"/>
        <v>2461.48</v>
      </c>
    </row>
    <row r="285" spans="1:6" x14ac:dyDescent="0.25">
      <c r="A285" s="60" t="s">
        <v>1830</v>
      </c>
      <c r="B285" s="60" t="s">
        <v>1831</v>
      </c>
      <c r="C285" s="60">
        <v>7</v>
      </c>
      <c r="D285" s="60" t="s">
        <v>31</v>
      </c>
      <c r="E285" s="60">
        <v>351.64</v>
      </c>
      <c r="F285" s="20">
        <f t="shared" si="4"/>
        <v>2461.48</v>
      </c>
    </row>
    <row r="286" spans="1:6" x14ac:dyDescent="0.25">
      <c r="A286" s="61" t="s">
        <v>1832</v>
      </c>
      <c r="B286" s="61" t="s">
        <v>1833</v>
      </c>
      <c r="C286" s="61">
        <v>8</v>
      </c>
      <c r="D286" s="61" t="s">
        <v>31</v>
      </c>
      <c r="E286" s="61">
        <v>351.64</v>
      </c>
      <c r="F286" s="20">
        <f t="shared" si="4"/>
        <v>2813.12</v>
      </c>
    </row>
    <row r="287" spans="1:6" x14ac:dyDescent="0.25">
      <c r="A287" s="60" t="s">
        <v>1834</v>
      </c>
      <c r="B287" s="60" t="s">
        <v>1835</v>
      </c>
      <c r="C287" s="60">
        <v>8</v>
      </c>
      <c r="D287" s="60" t="s">
        <v>31</v>
      </c>
      <c r="E287" s="60">
        <v>351.64</v>
      </c>
      <c r="F287" s="20">
        <f t="shared" si="4"/>
        <v>2813.12</v>
      </c>
    </row>
    <row r="288" spans="1:6" x14ac:dyDescent="0.25">
      <c r="A288" s="60" t="s">
        <v>1836</v>
      </c>
      <c r="B288" s="60" t="s">
        <v>1837</v>
      </c>
      <c r="C288" s="60">
        <v>60</v>
      </c>
      <c r="D288" s="60" t="s">
        <v>31</v>
      </c>
      <c r="E288" s="60">
        <v>264.32</v>
      </c>
      <c r="F288" s="20">
        <f t="shared" si="4"/>
        <v>15859.199999999999</v>
      </c>
    </row>
    <row r="289" spans="1:6" x14ac:dyDescent="0.25">
      <c r="A289" s="60" t="s">
        <v>1838</v>
      </c>
      <c r="B289" s="60" t="s">
        <v>1839</v>
      </c>
      <c r="C289" s="60">
        <v>21</v>
      </c>
      <c r="D289" s="60" t="s">
        <v>31</v>
      </c>
      <c r="E289" s="60">
        <v>1215.4000000000001</v>
      </c>
      <c r="F289" s="20">
        <f t="shared" si="4"/>
        <v>25523.4</v>
      </c>
    </row>
    <row r="290" spans="1:6" x14ac:dyDescent="0.25">
      <c r="A290" s="61" t="s">
        <v>1840</v>
      </c>
      <c r="B290" s="61" t="s">
        <v>1841</v>
      </c>
      <c r="C290" s="61">
        <v>20</v>
      </c>
      <c r="D290" s="61" t="s">
        <v>31</v>
      </c>
      <c r="E290" s="61">
        <v>2160.58</v>
      </c>
      <c r="F290" s="20">
        <f t="shared" si="4"/>
        <v>43211.6</v>
      </c>
    </row>
    <row r="291" spans="1:6" x14ac:dyDescent="0.25">
      <c r="A291" s="61" t="s">
        <v>1842</v>
      </c>
      <c r="B291" s="61" t="s">
        <v>1843</v>
      </c>
      <c r="C291" s="61">
        <v>60</v>
      </c>
      <c r="D291" s="61" t="s">
        <v>31</v>
      </c>
      <c r="E291" s="61">
        <v>135.69999999999999</v>
      </c>
      <c r="F291" s="20">
        <f t="shared" si="4"/>
        <v>8141.9999999999991</v>
      </c>
    </row>
    <row r="292" spans="1:6" x14ac:dyDescent="0.25">
      <c r="A292" s="61" t="s">
        <v>1844</v>
      </c>
      <c r="B292" s="61" t="s">
        <v>1845</v>
      </c>
      <c r="C292" s="61">
        <v>25</v>
      </c>
      <c r="D292" s="61" t="s">
        <v>31</v>
      </c>
      <c r="E292" s="61">
        <v>154.58000000000001</v>
      </c>
      <c r="F292" s="20">
        <f t="shared" si="4"/>
        <v>3864.5000000000005</v>
      </c>
    </row>
    <row r="293" spans="1:6" x14ac:dyDescent="0.25">
      <c r="A293" s="60" t="s">
        <v>1846</v>
      </c>
      <c r="B293" s="60" t="s">
        <v>1847</v>
      </c>
      <c r="C293" s="60">
        <v>30</v>
      </c>
      <c r="D293" s="60" t="s">
        <v>31</v>
      </c>
      <c r="E293" s="60">
        <v>154.58000000000001</v>
      </c>
      <c r="F293" s="20">
        <f t="shared" si="4"/>
        <v>4637.4000000000005</v>
      </c>
    </row>
    <row r="294" spans="1:6" x14ac:dyDescent="0.25">
      <c r="A294" s="61" t="s">
        <v>1848</v>
      </c>
      <c r="B294" s="61" t="s">
        <v>1849</v>
      </c>
      <c r="C294" s="61">
        <v>25</v>
      </c>
      <c r="D294" s="61" t="s">
        <v>31</v>
      </c>
      <c r="E294" s="61">
        <v>154.58000000000001</v>
      </c>
      <c r="F294" s="20">
        <f t="shared" si="4"/>
        <v>3864.5000000000005</v>
      </c>
    </row>
    <row r="295" spans="1:6" x14ac:dyDescent="0.25">
      <c r="A295" s="60" t="s">
        <v>1850</v>
      </c>
      <c r="B295" s="60" t="s">
        <v>1851</v>
      </c>
      <c r="C295" s="60">
        <v>40</v>
      </c>
      <c r="D295" s="60" t="s">
        <v>31</v>
      </c>
      <c r="E295" s="60">
        <v>101.48</v>
      </c>
      <c r="F295" s="20">
        <f t="shared" si="4"/>
        <v>4059.2000000000003</v>
      </c>
    </row>
    <row r="296" spans="1:6" x14ac:dyDescent="0.25">
      <c r="A296" s="61" t="s">
        <v>1303</v>
      </c>
      <c r="B296" s="61" t="s">
        <v>1304</v>
      </c>
      <c r="C296" s="61">
        <v>65</v>
      </c>
      <c r="D296" s="61" t="s">
        <v>31</v>
      </c>
      <c r="E296" s="61">
        <v>8378</v>
      </c>
      <c r="F296" s="20">
        <f t="shared" si="4"/>
        <v>544570</v>
      </c>
    </row>
    <row r="297" spans="1:6" x14ac:dyDescent="0.25">
      <c r="A297" s="60" t="s">
        <v>1852</v>
      </c>
      <c r="B297" s="60" t="s">
        <v>1853</v>
      </c>
      <c r="C297" s="60">
        <v>60</v>
      </c>
      <c r="D297" s="60" t="s">
        <v>31</v>
      </c>
      <c r="E297" s="60">
        <v>401.2</v>
      </c>
      <c r="F297" s="20">
        <f t="shared" si="4"/>
        <v>24072</v>
      </c>
    </row>
    <row r="298" spans="1:6" x14ac:dyDescent="0.25">
      <c r="A298" s="61" t="s">
        <v>1854</v>
      </c>
      <c r="B298" s="61" t="s">
        <v>1855</v>
      </c>
      <c r="C298" s="61">
        <v>50</v>
      </c>
      <c r="D298" s="61" t="s">
        <v>31</v>
      </c>
      <c r="E298" s="61">
        <v>224.2</v>
      </c>
      <c r="F298" s="20">
        <f t="shared" si="4"/>
        <v>11210</v>
      </c>
    </row>
    <row r="299" spans="1:6" x14ac:dyDescent="0.25">
      <c r="A299" s="60" t="s">
        <v>1856</v>
      </c>
      <c r="B299" s="60" t="s">
        <v>1857</v>
      </c>
      <c r="C299" s="60">
        <v>4</v>
      </c>
      <c r="D299" s="60" t="s">
        <v>31</v>
      </c>
      <c r="E299" s="60">
        <v>469.64</v>
      </c>
      <c r="F299" s="20">
        <f t="shared" si="4"/>
        <v>1878.56</v>
      </c>
    </row>
    <row r="300" spans="1:6" x14ac:dyDescent="0.25">
      <c r="A300" s="60" t="s">
        <v>1858</v>
      </c>
      <c r="B300" s="60" t="s">
        <v>1859</v>
      </c>
      <c r="C300" s="60">
        <v>4</v>
      </c>
      <c r="D300" s="60" t="s">
        <v>31</v>
      </c>
      <c r="E300" s="60">
        <v>469.64</v>
      </c>
      <c r="F300" s="20">
        <f t="shared" si="4"/>
        <v>1878.56</v>
      </c>
    </row>
    <row r="301" spans="1:6" x14ac:dyDescent="0.25">
      <c r="A301" s="60" t="s">
        <v>1860</v>
      </c>
      <c r="B301" s="60" t="s">
        <v>1861</v>
      </c>
      <c r="C301" s="60">
        <v>4</v>
      </c>
      <c r="D301" s="60" t="s">
        <v>31</v>
      </c>
      <c r="E301" s="60">
        <v>469.64</v>
      </c>
      <c r="F301" s="20">
        <f t="shared" si="4"/>
        <v>1878.56</v>
      </c>
    </row>
    <row r="302" spans="1:6" x14ac:dyDescent="0.25">
      <c r="A302" s="60" t="s">
        <v>1862</v>
      </c>
      <c r="B302" s="60" t="s">
        <v>1863</v>
      </c>
      <c r="C302" s="60">
        <v>4</v>
      </c>
      <c r="D302" s="60" t="s">
        <v>31</v>
      </c>
      <c r="E302" s="60">
        <v>469.64</v>
      </c>
      <c r="F302" s="20">
        <f t="shared" si="4"/>
        <v>1878.56</v>
      </c>
    </row>
    <row r="303" spans="1:6" x14ac:dyDescent="0.25">
      <c r="A303" s="60" t="s">
        <v>1864</v>
      </c>
      <c r="B303" s="60" t="s">
        <v>1865</v>
      </c>
      <c r="C303" s="60">
        <v>4</v>
      </c>
      <c r="D303" s="60" t="s">
        <v>31</v>
      </c>
      <c r="E303" s="60">
        <v>469.64</v>
      </c>
      <c r="F303" s="20">
        <f t="shared" si="4"/>
        <v>1878.56</v>
      </c>
    </row>
    <row r="304" spans="1:6" x14ac:dyDescent="0.25">
      <c r="A304" s="60" t="s">
        <v>1866</v>
      </c>
      <c r="B304" s="60" t="s">
        <v>1867</v>
      </c>
      <c r="C304" s="60">
        <v>20</v>
      </c>
      <c r="D304" s="60" t="s">
        <v>31</v>
      </c>
      <c r="E304" s="60">
        <v>352.82</v>
      </c>
      <c r="F304" s="20">
        <f t="shared" si="4"/>
        <v>7056.4</v>
      </c>
    </row>
    <row r="305" spans="1:6" x14ac:dyDescent="0.25">
      <c r="A305" s="60" t="s">
        <v>1868</v>
      </c>
      <c r="B305" s="60" t="s">
        <v>1869</v>
      </c>
      <c r="C305" s="60">
        <v>20</v>
      </c>
      <c r="D305" s="60" t="s">
        <v>31</v>
      </c>
      <c r="E305" s="60">
        <v>352.82</v>
      </c>
      <c r="F305" s="20">
        <f t="shared" si="4"/>
        <v>7056.4</v>
      </c>
    </row>
    <row r="306" spans="1:6" x14ac:dyDescent="0.25">
      <c r="A306" s="60" t="s">
        <v>1870</v>
      </c>
      <c r="B306" s="60" t="s">
        <v>1871</v>
      </c>
      <c r="C306" s="60">
        <v>20</v>
      </c>
      <c r="D306" s="60" t="s">
        <v>31</v>
      </c>
      <c r="E306" s="60">
        <v>352.82</v>
      </c>
      <c r="F306" s="20">
        <f t="shared" si="4"/>
        <v>7056.4</v>
      </c>
    </row>
    <row r="307" spans="1:6" x14ac:dyDescent="0.25">
      <c r="A307" s="60" t="s">
        <v>1872</v>
      </c>
      <c r="B307" s="60" t="s">
        <v>1873</v>
      </c>
      <c r="C307" s="60">
        <v>20</v>
      </c>
      <c r="D307" s="60" t="s">
        <v>31</v>
      </c>
      <c r="E307" s="60">
        <v>352.82</v>
      </c>
      <c r="F307" s="20">
        <f t="shared" si="4"/>
        <v>7056.4</v>
      </c>
    </row>
    <row r="308" spans="1:6" x14ac:dyDescent="0.25">
      <c r="A308" s="60" t="s">
        <v>1874</v>
      </c>
      <c r="B308" s="60" t="s">
        <v>1875</v>
      </c>
      <c r="C308" s="60">
        <v>20</v>
      </c>
      <c r="D308" s="60" t="s">
        <v>31</v>
      </c>
      <c r="E308" s="60">
        <v>1414.82</v>
      </c>
      <c r="F308" s="20">
        <f t="shared" si="4"/>
        <v>28296.399999999998</v>
      </c>
    </row>
    <row r="309" spans="1:6" x14ac:dyDescent="0.25">
      <c r="A309" s="60" t="s">
        <v>1876</v>
      </c>
      <c r="B309" s="60" t="s">
        <v>1877</v>
      </c>
      <c r="C309" s="60">
        <v>20</v>
      </c>
      <c r="D309" s="60" t="s">
        <v>31</v>
      </c>
      <c r="E309" s="60">
        <v>574.66</v>
      </c>
      <c r="F309" s="20">
        <f t="shared" si="4"/>
        <v>11493.199999999999</v>
      </c>
    </row>
    <row r="310" spans="1:6" x14ac:dyDescent="0.25">
      <c r="A310" s="60" t="s">
        <v>1878</v>
      </c>
      <c r="B310" s="60" t="s">
        <v>1879</v>
      </c>
      <c r="C310" s="60">
        <v>40</v>
      </c>
      <c r="D310" s="60" t="s">
        <v>31</v>
      </c>
      <c r="E310" s="60">
        <v>88.5</v>
      </c>
      <c r="F310" s="20">
        <f t="shared" si="4"/>
        <v>3540</v>
      </c>
    </row>
    <row r="311" spans="1:6" x14ac:dyDescent="0.25">
      <c r="A311" s="60" t="s">
        <v>1880</v>
      </c>
      <c r="B311" s="60" t="s">
        <v>1881</v>
      </c>
      <c r="C311" s="60">
        <v>20</v>
      </c>
      <c r="D311" s="60" t="s">
        <v>31</v>
      </c>
      <c r="E311" s="60">
        <v>273.76</v>
      </c>
      <c r="F311" s="20">
        <f t="shared" si="4"/>
        <v>5475.2</v>
      </c>
    </row>
    <row r="312" spans="1:6" x14ac:dyDescent="0.25">
      <c r="A312" s="60" t="s">
        <v>1882</v>
      </c>
      <c r="B312" s="60" t="s">
        <v>1883</v>
      </c>
      <c r="C312" s="60">
        <v>20</v>
      </c>
      <c r="D312" s="60" t="s">
        <v>31</v>
      </c>
      <c r="E312" s="60">
        <v>273.76</v>
      </c>
      <c r="F312" s="20">
        <f t="shared" si="4"/>
        <v>5475.2</v>
      </c>
    </row>
    <row r="313" spans="1:6" x14ac:dyDescent="0.25">
      <c r="A313" s="60" t="s">
        <v>1884</v>
      </c>
      <c r="B313" s="60" t="s">
        <v>1885</v>
      </c>
      <c r="C313" s="60">
        <v>50</v>
      </c>
      <c r="D313" s="60" t="s">
        <v>1275</v>
      </c>
      <c r="E313" s="60">
        <v>95.58</v>
      </c>
      <c r="F313" s="20">
        <f t="shared" si="4"/>
        <v>4779</v>
      </c>
    </row>
    <row r="314" spans="1:6" x14ac:dyDescent="0.25">
      <c r="A314" s="61" t="s">
        <v>1886</v>
      </c>
      <c r="B314" s="61" t="s">
        <v>1887</v>
      </c>
      <c r="C314" s="61">
        <v>50</v>
      </c>
      <c r="D314" s="61" t="s">
        <v>1275</v>
      </c>
      <c r="E314" s="61">
        <v>95.58</v>
      </c>
      <c r="F314" s="20">
        <f t="shared" si="4"/>
        <v>4779</v>
      </c>
    </row>
    <row r="315" spans="1:6" x14ac:dyDescent="0.25">
      <c r="A315" s="60" t="s">
        <v>1888</v>
      </c>
      <c r="B315" s="60" t="s">
        <v>1889</v>
      </c>
      <c r="C315" s="60">
        <v>50</v>
      </c>
      <c r="D315" s="60" t="s">
        <v>1275</v>
      </c>
      <c r="E315" s="60">
        <v>95.58</v>
      </c>
      <c r="F315" s="20">
        <f t="shared" si="4"/>
        <v>4779</v>
      </c>
    </row>
    <row r="316" spans="1:6" x14ac:dyDescent="0.25">
      <c r="A316" s="61" t="s">
        <v>1890</v>
      </c>
      <c r="B316" s="61" t="s">
        <v>1891</v>
      </c>
      <c r="C316" s="61">
        <v>50</v>
      </c>
      <c r="D316" s="61" t="s">
        <v>1275</v>
      </c>
      <c r="E316" s="61">
        <v>95.58</v>
      </c>
      <c r="F316" s="20">
        <f t="shared" si="4"/>
        <v>4779</v>
      </c>
    </row>
    <row r="317" spans="1:6" x14ac:dyDescent="0.25">
      <c r="A317" s="60" t="s">
        <v>1892</v>
      </c>
      <c r="B317" s="60" t="s">
        <v>1893</v>
      </c>
      <c r="C317" s="60">
        <v>50</v>
      </c>
      <c r="D317" s="60" t="s">
        <v>1275</v>
      </c>
      <c r="E317" s="60">
        <v>95.58</v>
      </c>
      <c r="F317" s="20">
        <f t="shared" si="4"/>
        <v>4779</v>
      </c>
    </row>
    <row r="318" spans="1:6" x14ac:dyDescent="0.25">
      <c r="A318" s="61" t="s">
        <v>1894</v>
      </c>
      <c r="B318" s="61" t="s">
        <v>1895</v>
      </c>
      <c r="C318" s="61">
        <v>50</v>
      </c>
      <c r="D318" s="61" t="s">
        <v>1275</v>
      </c>
      <c r="E318" s="61">
        <v>95.58</v>
      </c>
      <c r="F318" s="20">
        <f t="shared" si="4"/>
        <v>4779</v>
      </c>
    </row>
    <row r="319" spans="1:6" x14ac:dyDescent="0.25">
      <c r="A319" s="60" t="s">
        <v>1896</v>
      </c>
      <c r="B319" s="60" t="s">
        <v>1897</v>
      </c>
      <c r="C319" s="60">
        <v>50</v>
      </c>
      <c r="D319" s="60" t="s">
        <v>1275</v>
      </c>
      <c r="E319" s="60">
        <v>95.58</v>
      </c>
      <c r="F319" s="20">
        <f t="shared" si="4"/>
        <v>4779</v>
      </c>
    </row>
    <row r="320" spans="1:6" x14ac:dyDescent="0.25">
      <c r="A320" s="60" t="s">
        <v>1898</v>
      </c>
      <c r="B320" s="60" t="s">
        <v>1899</v>
      </c>
      <c r="C320" s="60">
        <v>40</v>
      </c>
      <c r="D320" s="60" t="s">
        <v>31</v>
      </c>
      <c r="E320" s="60">
        <v>519.20000000000005</v>
      </c>
      <c r="F320" s="20">
        <f t="shared" si="4"/>
        <v>20768</v>
      </c>
    </row>
    <row r="321" spans="1:6" x14ac:dyDescent="0.25">
      <c r="A321" s="63"/>
      <c r="B321" s="63"/>
      <c r="C321" s="63"/>
      <c r="D321" s="63"/>
      <c r="E321" s="63"/>
      <c r="F321" s="22">
        <f>SUM(F8:F320)</f>
        <v>20030894.529199995</v>
      </c>
    </row>
    <row r="326" spans="1:6" x14ac:dyDescent="0.25">
      <c r="A326" s="2"/>
      <c r="B326" s="2"/>
      <c r="C326" s="75"/>
      <c r="D326" s="2"/>
      <c r="E326" s="2"/>
      <c r="F326" s="2"/>
    </row>
    <row r="327" spans="1:6" ht="15.75" x14ac:dyDescent="0.25">
      <c r="A327" s="17" t="s">
        <v>20</v>
      </c>
      <c r="B327" s="17"/>
      <c r="C327" s="17"/>
      <c r="D327" s="17"/>
      <c r="E327" s="17"/>
      <c r="F327" s="17"/>
    </row>
    <row r="328" spans="1:6" ht="15.75" x14ac:dyDescent="0.25">
      <c r="A328" s="17" t="s">
        <v>1</v>
      </c>
      <c r="B328" s="17"/>
      <c r="C328" s="17"/>
      <c r="D328" s="17"/>
      <c r="E328" s="17"/>
      <c r="F328" s="17"/>
    </row>
    <row r="329" spans="1:6" ht="15.75" x14ac:dyDescent="0.25">
      <c r="A329" s="17" t="s">
        <v>21</v>
      </c>
      <c r="B329" s="17"/>
      <c r="C329" s="17"/>
      <c r="D329" s="17"/>
      <c r="E329" s="17"/>
      <c r="F329" s="17"/>
    </row>
    <row r="330" spans="1:6" ht="15.75" x14ac:dyDescent="0.25">
      <c r="A330" s="18" t="s">
        <v>1998</v>
      </c>
      <c r="B330" s="18"/>
      <c r="C330" s="18"/>
      <c r="D330" s="18"/>
      <c r="E330" s="18"/>
      <c r="F330" s="18"/>
    </row>
    <row r="331" spans="1:6" ht="15.75" x14ac:dyDescent="0.25">
      <c r="A331" s="25" t="s">
        <v>1290</v>
      </c>
      <c r="B331" s="25"/>
      <c r="C331" s="25"/>
      <c r="D331" s="25"/>
      <c r="E331" s="25"/>
      <c r="F331" s="25"/>
    </row>
    <row r="332" spans="1:6" ht="26.25" x14ac:dyDescent="0.25">
      <c r="A332" s="26" t="s">
        <v>24</v>
      </c>
      <c r="B332" s="26" t="s">
        <v>25</v>
      </c>
      <c r="C332" s="76" t="s">
        <v>1999</v>
      </c>
      <c r="D332" s="26" t="s">
        <v>27</v>
      </c>
      <c r="E332" s="26" t="s">
        <v>28</v>
      </c>
      <c r="F332" s="26" t="s">
        <v>8</v>
      </c>
    </row>
    <row r="333" spans="1:6" x14ac:dyDescent="0.25">
      <c r="A333" s="61" t="s">
        <v>1842</v>
      </c>
      <c r="B333" s="61" t="s">
        <v>1843</v>
      </c>
      <c r="C333" s="77">
        <v>60</v>
      </c>
      <c r="D333" s="61" t="s">
        <v>31</v>
      </c>
      <c r="E333" s="61">
        <v>135.69999999999999</v>
      </c>
      <c r="F333" s="20">
        <f t="shared" ref="F333:F396" si="5">C333*E333</f>
        <v>8141.9999999999991</v>
      </c>
    </row>
    <row r="334" spans="1:6" x14ac:dyDescent="0.25">
      <c r="A334" s="60" t="s">
        <v>2202</v>
      </c>
      <c r="B334" s="60" t="s">
        <v>2203</v>
      </c>
      <c r="C334" s="78" t="s">
        <v>2204</v>
      </c>
      <c r="D334" s="60" t="s">
        <v>2205</v>
      </c>
      <c r="E334" s="60">
        <v>5.9</v>
      </c>
      <c r="F334" s="20">
        <f t="shared" si="5"/>
        <v>118</v>
      </c>
    </row>
    <row r="335" spans="1:6" x14ac:dyDescent="0.25">
      <c r="A335" s="60" t="s">
        <v>2206</v>
      </c>
      <c r="B335" s="60" t="s">
        <v>2207</v>
      </c>
      <c r="C335" s="78" t="s">
        <v>2204</v>
      </c>
      <c r="D335" s="60" t="s">
        <v>2205</v>
      </c>
      <c r="E335" s="60">
        <v>5.9</v>
      </c>
      <c r="F335" s="20">
        <f t="shared" si="5"/>
        <v>118</v>
      </c>
    </row>
    <row r="336" spans="1:6" x14ac:dyDescent="0.25">
      <c r="A336" s="60" t="s">
        <v>2208</v>
      </c>
      <c r="B336" s="60" t="s">
        <v>2209</v>
      </c>
      <c r="C336" s="78" t="s">
        <v>2210</v>
      </c>
      <c r="D336" s="60" t="s">
        <v>2205</v>
      </c>
      <c r="E336" s="60" t="s">
        <v>2211</v>
      </c>
      <c r="F336" s="20">
        <f t="shared" si="5"/>
        <v>29488.2</v>
      </c>
    </row>
    <row r="337" spans="1:6" x14ac:dyDescent="0.25">
      <c r="A337" s="60" t="s">
        <v>2212</v>
      </c>
      <c r="B337" s="60" t="s">
        <v>2213</v>
      </c>
      <c r="C337" s="78" t="s">
        <v>2214</v>
      </c>
      <c r="D337" s="60" t="s">
        <v>2205</v>
      </c>
      <c r="E337" s="60">
        <v>16.52</v>
      </c>
      <c r="F337" s="20">
        <f t="shared" si="5"/>
        <v>33.04</v>
      </c>
    </row>
    <row r="338" spans="1:6" ht="30" x14ac:dyDescent="0.25">
      <c r="A338" s="20" t="s">
        <v>1291</v>
      </c>
      <c r="B338" s="20" t="s">
        <v>1292</v>
      </c>
      <c r="C338" s="79">
        <v>10</v>
      </c>
      <c r="D338" s="20" t="s">
        <v>31</v>
      </c>
      <c r="E338" s="20">
        <v>54.28</v>
      </c>
      <c r="F338" s="20">
        <f t="shared" si="5"/>
        <v>542.79999999999995</v>
      </c>
    </row>
    <row r="339" spans="1:6" x14ac:dyDescent="0.25">
      <c r="A339" s="60" t="s">
        <v>2215</v>
      </c>
      <c r="B339" s="60" t="s">
        <v>2216</v>
      </c>
      <c r="C339" s="78">
        <v>136</v>
      </c>
      <c r="D339" s="60" t="s">
        <v>2205</v>
      </c>
      <c r="E339" s="60" t="s">
        <v>2217</v>
      </c>
      <c r="F339" s="20">
        <f t="shared" si="5"/>
        <v>21664.800000000003</v>
      </c>
    </row>
    <row r="340" spans="1:6" ht="30" x14ac:dyDescent="0.25">
      <c r="A340" s="20" t="s">
        <v>1293</v>
      </c>
      <c r="B340" s="20" t="s">
        <v>1294</v>
      </c>
      <c r="C340" s="79">
        <v>51</v>
      </c>
      <c r="D340" s="20" t="s">
        <v>31</v>
      </c>
      <c r="E340" s="20">
        <v>270</v>
      </c>
      <c r="F340" s="20">
        <f t="shared" si="5"/>
        <v>13770</v>
      </c>
    </row>
    <row r="341" spans="1:6" x14ac:dyDescent="0.25">
      <c r="A341" s="61" t="s">
        <v>1844</v>
      </c>
      <c r="B341" s="61" t="s">
        <v>1845</v>
      </c>
      <c r="C341" s="77">
        <v>25</v>
      </c>
      <c r="D341" s="61" t="s">
        <v>31</v>
      </c>
      <c r="E341" s="61">
        <v>154.58000000000001</v>
      </c>
      <c r="F341" s="20">
        <f t="shared" si="5"/>
        <v>3864.5000000000005</v>
      </c>
    </row>
    <row r="342" spans="1:6" x14ac:dyDescent="0.25">
      <c r="A342" s="60" t="s">
        <v>1846</v>
      </c>
      <c r="B342" s="60" t="s">
        <v>1847</v>
      </c>
      <c r="C342" s="78">
        <v>30</v>
      </c>
      <c r="D342" s="60" t="s">
        <v>31</v>
      </c>
      <c r="E342" s="60">
        <v>154.58000000000001</v>
      </c>
      <c r="F342" s="20">
        <f t="shared" si="5"/>
        <v>4637.4000000000005</v>
      </c>
    </row>
    <row r="343" spans="1:6" x14ac:dyDescent="0.25">
      <c r="A343" s="61" t="s">
        <v>1848</v>
      </c>
      <c r="B343" s="61" t="s">
        <v>1849</v>
      </c>
      <c r="C343" s="77">
        <v>25</v>
      </c>
      <c r="D343" s="61" t="s">
        <v>31</v>
      </c>
      <c r="E343" s="61">
        <v>154.58000000000001</v>
      </c>
      <c r="F343" s="20">
        <f t="shared" si="5"/>
        <v>3864.5000000000005</v>
      </c>
    </row>
    <row r="344" spans="1:6" ht="30" x14ac:dyDescent="0.25">
      <c r="A344" s="20" t="s">
        <v>1295</v>
      </c>
      <c r="B344" s="20" t="s">
        <v>1296</v>
      </c>
      <c r="C344" s="79">
        <v>3</v>
      </c>
      <c r="D344" s="20" t="s">
        <v>31</v>
      </c>
      <c r="E344" s="20">
        <v>377.78879999999998</v>
      </c>
      <c r="F344" s="20">
        <f t="shared" si="5"/>
        <v>1133.3663999999999</v>
      </c>
    </row>
    <row r="345" spans="1:6" x14ac:dyDescent="0.25">
      <c r="A345" s="60" t="s">
        <v>2218</v>
      </c>
      <c r="B345" s="60" t="s">
        <v>2219</v>
      </c>
      <c r="C345" s="78">
        <v>20</v>
      </c>
      <c r="D345" s="60" t="s">
        <v>2205</v>
      </c>
      <c r="E345" s="60" t="s">
        <v>2220</v>
      </c>
      <c r="F345" s="20">
        <f t="shared" si="5"/>
        <v>4248</v>
      </c>
    </row>
    <row r="346" spans="1:6" ht="30" x14ac:dyDescent="0.25">
      <c r="A346" s="20" t="s">
        <v>1297</v>
      </c>
      <c r="B346" s="20" t="s">
        <v>1298</v>
      </c>
      <c r="C346" s="79">
        <v>12</v>
      </c>
      <c r="D346" s="20" t="s">
        <v>31</v>
      </c>
      <c r="E346" s="20">
        <v>2142.585</v>
      </c>
      <c r="F346" s="20">
        <f t="shared" si="5"/>
        <v>25711.02</v>
      </c>
    </row>
    <row r="347" spans="1:6" x14ac:dyDescent="0.25">
      <c r="A347" s="60" t="s">
        <v>2221</v>
      </c>
      <c r="B347" s="60" t="s">
        <v>2222</v>
      </c>
      <c r="C347" s="78" t="s">
        <v>2223</v>
      </c>
      <c r="D347" s="60" t="s">
        <v>2205</v>
      </c>
      <c r="E347" s="60">
        <v>15.34</v>
      </c>
      <c r="F347" s="20">
        <f t="shared" si="5"/>
        <v>613.6</v>
      </c>
    </row>
    <row r="348" spans="1:6" x14ac:dyDescent="0.25">
      <c r="A348" s="60" t="s">
        <v>1850</v>
      </c>
      <c r="B348" s="60" t="s">
        <v>1851</v>
      </c>
      <c r="C348" s="78">
        <v>40</v>
      </c>
      <c r="D348" s="60" t="s">
        <v>31</v>
      </c>
      <c r="E348" s="60">
        <v>101.48</v>
      </c>
      <c r="F348" s="20">
        <f t="shared" si="5"/>
        <v>4059.2000000000003</v>
      </c>
    </row>
    <row r="349" spans="1:6" ht="30" x14ac:dyDescent="0.25">
      <c r="A349" s="20" t="s">
        <v>1299</v>
      </c>
      <c r="B349" s="20" t="s">
        <v>1300</v>
      </c>
      <c r="C349" s="79">
        <v>31</v>
      </c>
      <c r="D349" s="20" t="s">
        <v>31</v>
      </c>
      <c r="E349" s="20">
        <v>1</v>
      </c>
      <c r="F349" s="20">
        <f t="shared" si="5"/>
        <v>31</v>
      </c>
    </row>
    <row r="350" spans="1:6" x14ac:dyDescent="0.25">
      <c r="A350" s="60" t="s">
        <v>2224</v>
      </c>
      <c r="B350" s="60" t="s">
        <v>2225</v>
      </c>
      <c r="C350" s="78" t="s">
        <v>2226</v>
      </c>
      <c r="D350" s="60" t="s">
        <v>2205</v>
      </c>
      <c r="E350" s="60" t="s">
        <v>2227</v>
      </c>
      <c r="F350" s="20">
        <f t="shared" si="5"/>
        <v>56050</v>
      </c>
    </row>
    <row r="351" spans="1:6" x14ac:dyDescent="0.25">
      <c r="A351" s="60" t="s">
        <v>2228</v>
      </c>
      <c r="B351" s="60" t="s">
        <v>2229</v>
      </c>
      <c r="C351" s="78" t="s">
        <v>2230</v>
      </c>
      <c r="D351" s="60" t="s">
        <v>2205</v>
      </c>
      <c r="E351" s="60" t="s">
        <v>2231</v>
      </c>
      <c r="F351" s="20">
        <f t="shared" si="5"/>
        <v>15859.199999999999</v>
      </c>
    </row>
    <row r="352" spans="1:6" x14ac:dyDescent="0.25">
      <c r="A352" s="60" t="s">
        <v>2232</v>
      </c>
      <c r="B352" s="60" t="s">
        <v>2233</v>
      </c>
      <c r="C352" s="78" t="s">
        <v>2230</v>
      </c>
      <c r="D352" s="60" t="s">
        <v>2205</v>
      </c>
      <c r="E352" s="60" t="s">
        <v>2234</v>
      </c>
      <c r="F352" s="20">
        <f t="shared" si="5"/>
        <v>28674</v>
      </c>
    </row>
    <row r="353" spans="1:6" x14ac:dyDescent="0.25">
      <c r="A353" s="60" t="s">
        <v>1852</v>
      </c>
      <c r="B353" s="60" t="s">
        <v>1853</v>
      </c>
      <c r="C353" s="78">
        <v>60</v>
      </c>
      <c r="D353" s="60" t="s">
        <v>31</v>
      </c>
      <c r="E353" s="60">
        <v>401.2</v>
      </c>
      <c r="F353" s="20">
        <f t="shared" si="5"/>
        <v>24072</v>
      </c>
    </row>
    <row r="354" spans="1:6" ht="30" x14ac:dyDescent="0.25">
      <c r="A354" s="20" t="s">
        <v>1301</v>
      </c>
      <c r="B354" s="20" t="s">
        <v>1302</v>
      </c>
      <c r="C354" s="79">
        <v>5</v>
      </c>
      <c r="D354" s="20" t="s">
        <v>31</v>
      </c>
      <c r="E354" s="20">
        <v>4635.0046000000002</v>
      </c>
      <c r="F354" s="20">
        <f t="shared" si="5"/>
        <v>23175.023000000001</v>
      </c>
    </row>
    <row r="355" spans="1:6" ht="30" x14ac:dyDescent="0.25">
      <c r="A355" s="20" t="s">
        <v>1305</v>
      </c>
      <c r="B355" s="20" t="s">
        <v>1306</v>
      </c>
      <c r="C355" s="79">
        <v>17</v>
      </c>
      <c r="D355" s="20" t="s">
        <v>31</v>
      </c>
      <c r="E355" s="20">
        <v>11055.65</v>
      </c>
      <c r="F355" s="20">
        <f t="shared" si="5"/>
        <v>187946.05</v>
      </c>
    </row>
    <row r="356" spans="1:6" ht="30" x14ac:dyDescent="0.25">
      <c r="A356" s="20" t="s">
        <v>1307</v>
      </c>
      <c r="B356" s="20" t="s">
        <v>1308</v>
      </c>
      <c r="C356" s="79">
        <v>18</v>
      </c>
      <c r="D356" s="20" t="s">
        <v>31</v>
      </c>
      <c r="E356" s="20">
        <v>12148.59</v>
      </c>
      <c r="F356" s="20">
        <f t="shared" si="5"/>
        <v>218674.62</v>
      </c>
    </row>
    <row r="357" spans="1:6" x14ac:dyDescent="0.25">
      <c r="A357" s="61" t="s">
        <v>1303</v>
      </c>
      <c r="B357" s="61" t="s">
        <v>1304</v>
      </c>
      <c r="C357" s="77">
        <v>40</v>
      </c>
      <c r="D357" s="61" t="s">
        <v>31</v>
      </c>
      <c r="E357" s="61">
        <v>8378</v>
      </c>
      <c r="F357" s="20">
        <f t="shared" si="5"/>
        <v>335120</v>
      </c>
    </row>
    <row r="358" spans="1:6" x14ac:dyDescent="0.25">
      <c r="A358" s="61" t="s">
        <v>1854</v>
      </c>
      <c r="B358" s="61" t="s">
        <v>1855</v>
      </c>
      <c r="C358" s="77">
        <v>50</v>
      </c>
      <c r="D358" s="61" t="s">
        <v>31</v>
      </c>
      <c r="E358" s="61">
        <v>224.2</v>
      </c>
      <c r="F358" s="20">
        <f t="shared" si="5"/>
        <v>11210</v>
      </c>
    </row>
    <row r="359" spans="1:6" x14ac:dyDescent="0.25">
      <c r="A359" s="60" t="s">
        <v>2235</v>
      </c>
      <c r="B359" s="60" t="s">
        <v>2236</v>
      </c>
      <c r="C359" s="78" t="s">
        <v>2237</v>
      </c>
      <c r="D359" s="60" t="s">
        <v>2205</v>
      </c>
      <c r="E359" s="60" t="s">
        <v>2238</v>
      </c>
      <c r="F359" s="20">
        <f t="shared" si="5"/>
        <v>23010</v>
      </c>
    </row>
    <row r="360" spans="1:6" x14ac:dyDescent="0.25">
      <c r="A360" s="60" t="s">
        <v>2239</v>
      </c>
      <c r="B360" s="60" t="s">
        <v>2240</v>
      </c>
      <c r="C360" s="78">
        <v>100</v>
      </c>
      <c r="D360" s="60" t="s">
        <v>2205</v>
      </c>
      <c r="E360" s="60" t="s">
        <v>2241</v>
      </c>
      <c r="F360" s="20">
        <f t="shared" si="5"/>
        <v>29500</v>
      </c>
    </row>
    <row r="361" spans="1:6" ht="30" x14ac:dyDescent="0.25">
      <c r="A361" s="20" t="s">
        <v>1309</v>
      </c>
      <c r="B361" s="20" t="s">
        <v>1310</v>
      </c>
      <c r="C361" s="79">
        <v>2</v>
      </c>
      <c r="D361" s="20" t="s">
        <v>31</v>
      </c>
      <c r="E361" s="20">
        <v>115.64</v>
      </c>
      <c r="F361" s="20">
        <f t="shared" si="5"/>
        <v>231.28</v>
      </c>
    </row>
    <row r="362" spans="1:6" ht="30" x14ac:dyDescent="0.25">
      <c r="A362" s="20" t="s">
        <v>1311</v>
      </c>
      <c r="B362" s="20" t="s">
        <v>1312</v>
      </c>
      <c r="C362" s="79">
        <v>225</v>
      </c>
      <c r="D362" s="20" t="s">
        <v>31</v>
      </c>
      <c r="E362" s="20">
        <v>54.28</v>
      </c>
      <c r="F362" s="20">
        <f t="shared" si="5"/>
        <v>12213</v>
      </c>
    </row>
    <row r="363" spans="1:6" ht="30" x14ac:dyDescent="0.25">
      <c r="A363" s="20" t="s">
        <v>1313</v>
      </c>
      <c r="B363" s="20" t="s">
        <v>1314</v>
      </c>
      <c r="C363" s="79">
        <v>1</v>
      </c>
      <c r="D363" s="20" t="s">
        <v>31</v>
      </c>
      <c r="E363" s="20">
        <v>12201.6484</v>
      </c>
      <c r="F363" s="20">
        <f t="shared" si="5"/>
        <v>12201.6484</v>
      </c>
    </row>
    <row r="364" spans="1:6" ht="30" x14ac:dyDescent="0.25">
      <c r="A364" s="20" t="s">
        <v>1315</v>
      </c>
      <c r="B364" s="20" t="s">
        <v>1316</v>
      </c>
      <c r="C364" s="79">
        <v>1</v>
      </c>
      <c r="D364" s="20" t="s">
        <v>31</v>
      </c>
      <c r="E364" s="20">
        <v>3166.8721999999998</v>
      </c>
      <c r="F364" s="20">
        <f t="shared" si="5"/>
        <v>3166.8721999999998</v>
      </c>
    </row>
    <row r="365" spans="1:6" ht="30" x14ac:dyDescent="0.25">
      <c r="A365" s="20" t="s">
        <v>1317</v>
      </c>
      <c r="B365" s="20" t="s">
        <v>1318</v>
      </c>
      <c r="C365" s="79">
        <v>6</v>
      </c>
      <c r="D365" s="20" t="s">
        <v>31</v>
      </c>
      <c r="E365" s="20">
        <v>389.41180000000003</v>
      </c>
      <c r="F365" s="20">
        <f t="shared" si="5"/>
        <v>2336.4708000000001</v>
      </c>
    </row>
    <row r="366" spans="1:6" ht="30" x14ac:dyDescent="0.25">
      <c r="A366" s="20" t="s">
        <v>1319</v>
      </c>
      <c r="B366" s="20" t="s">
        <v>1320</v>
      </c>
      <c r="C366" s="79">
        <v>91</v>
      </c>
      <c r="D366" s="20" t="s">
        <v>31</v>
      </c>
      <c r="E366" s="20">
        <v>195</v>
      </c>
      <c r="F366" s="20">
        <f t="shared" si="5"/>
        <v>17745</v>
      </c>
    </row>
    <row r="367" spans="1:6" ht="30" x14ac:dyDescent="0.25">
      <c r="A367" s="20" t="s">
        <v>1321</v>
      </c>
      <c r="B367" s="20" t="s">
        <v>1322</v>
      </c>
      <c r="C367" s="79">
        <v>160</v>
      </c>
      <c r="D367" s="20" t="s">
        <v>31</v>
      </c>
      <c r="E367" s="20">
        <v>206</v>
      </c>
      <c r="F367" s="20">
        <f t="shared" si="5"/>
        <v>32960</v>
      </c>
    </row>
    <row r="368" spans="1:6" ht="30" x14ac:dyDescent="0.25">
      <c r="A368" s="20" t="s">
        <v>1323</v>
      </c>
      <c r="B368" s="20" t="s">
        <v>1324</v>
      </c>
      <c r="C368" s="79">
        <v>202</v>
      </c>
      <c r="D368" s="20" t="s">
        <v>31</v>
      </c>
      <c r="E368" s="20">
        <v>30</v>
      </c>
      <c r="F368" s="20">
        <f t="shared" si="5"/>
        <v>6060</v>
      </c>
    </row>
    <row r="369" spans="1:6" x14ac:dyDescent="0.25">
      <c r="A369" s="60" t="s">
        <v>2242</v>
      </c>
      <c r="B369" s="60" t="s">
        <v>2243</v>
      </c>
      <c r="C369" s="78" t="s">
        <v>2244</v>
      </c>
      <c r="D369" s="60" t="s">
        <v>2205</v>
      </c>
      <c r="E369" s="60">
        <v>271.39999999999998</v>
      </c>
      <c r="F369" s="20">
        <f t="shared" si="5"/>
        <v>1357</v>
      </c>
    </row>
    <row r="370" spans="1:6" x14ac:dyDescent="0.25">
      <c r="A370" s="60" t="s">
        <v>2245</v>
      </c>
      <c r="B370" s="60" t="s">
        <v>2246</v>
      </c>
      <c r="C370" s="78" t="s">
        <v>2214</v>
      </c>
      <c r="D370" s="60" t="s">
        <v>2205</v>
      </c>
      <c r="E370" s="60">
        <v>342.2</v>
      </c>
      <c r="F370" s="20">
        <f t="shared" si="5"/>
        <v>684.4</v>
      </c>
    </row>
    <row r="371" spans="1:6" x14ac:dyDescent="0.25">
      <c r="A371" s="60" t="s">
        <v>2247</v>
      </c>
      <c r="B371" s="60" t="s">
        <v>2248</v>
      </c>
      <c r="C371" s="78" t="s">
        <v>2249</v>
      </c>
      <c r="D371" s="60" t="s">
        <v>2205</v>
      </c>
      <c r="E371" s="60">
        <v>929.84</v>
      </c>
      <c r="F371" s="20">
        <f t="shared" si="5"/>
        <v>14877.44</v>
      </c>
    </row>
    <row r="372" spans="1:6" ht="30" x14ac:dyDescent="0.25">
      <c r="A372" s="20" t="s">
        <v>1325</v>
      </c>
      <c r="B372" s="20" t="s">
        <v>1326</v>
      </c>
      <c r="C372" s="79">
        <v>20</v>
      </c>
      <c r="D372" s="20" t="s">
        <v>31</v>
      </c>
      <c r="E372" s="20">
        <v>1</v>
      </c>
      <c r="F372" s="20">
        <f t="shared" si="5"/>
        <v>20</v>
      </c>
    </row>
    <row r="373" spans="1:6" ht="30" x14ac:dyDescent="0.25">
      <c r="A373" s="20" t="s">
        <v>1327</v>
      </c>
      <c r="B373" s="20" t="s">
        <v>1328</v>
      </c>
      <c r="C373" s="79">
        <v>36</v>
      </c>
      <c r="D373" s="20" t="s">
        <v>31</v>
      </c>
      <c r="E373" s="20">
        <v>2106.3000000000002</v>
      </c>
      <c r="F373" s="20">
        <f t="shared" si="5"/>
        <v>75826.8</v>
      </c>
    </row>
    <row r="374" spans="1:6" x14ac:dyDescent="0.25">
      <c r="A374" s="20"/>
      <c r="B374" s="20" t="s">
        <v>1329</v>
      </c>
      <c r="C374" s="79">
        <v>7</v>
      </c>
      <c r="D374" s="20" t="s">
        <v>31</v>
      </c>
      <c r="E374" s="20">
        <v>320</v>
      </c>
      <c r="F374" s="20">
        <f t="shared" si="5"/>
        <v>2240</v>
      </c>
    </row>
    <row r="375" spans="1:6" ht="30" x14ac:dyDescent="0.25">
      <c r="A375" s="20" t="s">
        <v>1330</v>
      </c>
      <c r="B375" s="20" t="s">
        <v>1331</v>
      </c>
      <c r="C375" s="79">
        <v>10</v>
      </c>
      <c r="D375" s="20" t="s">
        <v>31</v>
      </c>
      <c r="E375" s="20">
        <v>320</v>
      </c>
      <c r="F375" s="20">
        <f t="shared" si="5"/>
        <v>3200</v>
      </c>
    </row>
    <row r="376" spans="1:6" x14ac:dyDescent="0.25">
      <c r="A376" s="20"/>
      <c r="B376" s="20" t="s">
        <v>1332</v>
      </c>
      <c r="C376" s="79">
        <v>5</v>
      </c>
      <c r="D376" s="20" t="s">
        <v>31</v>
      </c>
      <c r="E376" s="20">
        <v>595</v>
      </c>
      <c r="F376" s="20">
        <f t="shared" si="5"/>
        <v>2975</v>
      </c>
    </row>
    <row r="377" spans="1:6" x14ac:dyDescent="0.25">
      <c r="A377" s="20"/>
      <c r="B377" s="20" t="s">
        <v>1333</v>
      </c>
      <c r="C377" s="79">
        <v>7</v>
      </c>
      <c r="D377" s="20" t="s">
        <v>31</v>
      </c>
      <c r="E377" s="20">
        <v>463</v>
      </c>
      <c r="F377" s="20">
        <f t="shared" si="5"/>
        <v>3241</v>
      </c>
    </row>
    <row r="378" spans="1:6" x14ac:dyDescent="0.25">
      <c r="A378" s="20"/>
      <c r="B378" s="20" t="s">
        <v>1334</v>
      </c>
      <c r="C378" s="79">
        <v>1</v>
      </c>
      <c r="D378" s="20" t="s">
        <v>31</v>
      </c>
      <c r="E378" s="20">
        <v>625</v>
      </c>
      <c r="F378" s="20">
        <f t="shared" si="5"/>
        <v>625</v>
      </c>
    </row>
    <row r="379" spans="1:6" ht="30" x14ac:dyDescent="0.25">
      <c r="A379" s="20" t="s">
        <v>1335</v>
      </c>
      <c r="B379" s="20" t="s">
        <v>1336</v>
      </c>
      <c r="C379" s="79">
        <v>5</v>
      </c>
      <c r="D379" s="20" t="s">
        <v>31</v>
      </c>
      <c r="E379" s="20">
        <v>271.39999999999998</v>
      </c>
      <c r="F379" s="20">
        <f t="shared" si="5"/>
        <v>1357</v>
      </c>
    </row>
    <row r="380" spans="1:6" ht="30" x14ac:dyDescent="0.25">
      <c r="A380" s="20" t="s">
        <v>1337</v>
      </c>
      <c r="B380" s="20" t="s">
        <v>1338</v>
      </c>
      <c r="C380" s="79">
        <v>8</v>
      </c>
      <c r="D380" s="20" t="s">
        <v>31</v>
      </c>
      <c r="E380" s="20">
        <v>1121</v>
      </c>
      <c r="F380" s="20">
        <f t="shared" si="5"/>
        <v>8968</v>
      </c>
    </row>
    <row r="381" spans="1:6" ht="30" x14ac:dyDescent="0.25">
      <c r="A381" s="20" t="s">
        <v>1339</v>
      </c>
      <c r="B381" s="20" t="s">
        <v>1340</v>
      </c>
      <c r="C381" s="79">
        <v>12</v>
      </c>
      <c r="D381" s="20" t="s">
        <v>31</v>
      </c>
      <c r="E381" s="20">
        <v>271.39999999999998</v>
      </c>
      <c r="F381" s="20">
        <f t="shared" si="5"/>
        <v>3256.7999999999997</v>
      </c>
    </row>
    <row r="382" spans="1:6" x14ac:dyDescent="0.25">
      <c r="A382" s="60" t="s">
        <v>1856</v>
      </c>
      <c r="B382" s="60" t="s">
        <v>1857</v>
      </c>
      <c r="C382" s="78">
        <v>4</v>
      </c>
      <c r="D382" s="60" t="s">
        <v>31</v>
      </c>
      <c r="E382" s="60">
        <v>469.64</v>
      </c>
      <c r="F382" s="20">
        <f t="shared" si="5"/>
        <v>1878.56</v>
      </c>
    </row>
    <row r="383" spans="1:6" x14ac:dyDescent="0.25">
      <c r="A383" s="60" t="s">
        <v>1858</v>
      </c>
      <c r="B383" s="60" t="s">
        <v>1859</v>
      </c>
      <c r="C383" s="78">
        <v>4</v>
      </c>
      <c r="D383" s="60" t="s">
        <v>31</v>
      </c>
      <c r="E383" s="60">
        <v>469.64</v>
      </c>
      <c r="F383" s="20">
        <f t="shared" si="5"/>
        <v>1878.56</v>
      </c>
    </row>
    <row r="384" spans="1:6" x14ac:dyDescent="0.25">
      <c r="A384" s="60" t="s">
        <v>1860</v>
      </c>
      <c r="B384" s="60" t="s">
        <v>1861</v>
      </c>
      <c r="C384" s="78">
        <v>4</v>
      </c>
      <c r="D384" s="60" t="s">
        <v>31</v>
      </c>
      <c r="E384" s="60">
        <v>469.64</v>
      </c>
      <c r="F384" s="20">
        <f t="shared" si="5"/>
        <v>1878.56</v>
      </c>
    </row>
    <row r="385" spans="1:6" x14ac:dyDescent="0.25">
      <c r="A385" s="60" t="s">
        <v>1862</v>
      </c>
      <c r="B385" s="60" t="s">
        <v>1863</v>
      </c>
      <c r="C385" s="78">
        <v>4</v>
      </c>
      <c r="D385" s="60" t="s">
        <v>31</v>
      </c>
      <c r="E385" s="60">
        <v>469.64</v>
      </c>
      <c r="F385" s="20">
        <f t="shared" si="5"/>
        <v>1878.56</v>
      </c>
    </row>
    <row r="386" spans="1:6" x14ac:dyDescent="0.25">
      <c r="A386" s="60" t="s">
        <v>1864</v>
      </c>
      <c r="B386" s="60" t="s">
        <v>1865</v>
      </c>
      <c r="C386" s="78">
        <v>4</v>
      </c>
      <c r="D386" s="60" t="s">
        <v>31</v>
      </c>
      <c r="E386" s="60">
        <v>469.64</v>
      </c>
      <c r="F386" s="20">
        <f t="shared" si="5"/>
        <v>1878.56</v>
      </c>
    </row>
    <row r="387" spans="1:6" x14ac:dyDescent="0.25">
      <c r="A387" s="60" t="s">
        <v>1866</v>
      </c>
      <c r="B387" s="60" t="s">
        <v>1867</v>
      </c>
      <c r="C387" s="78">
        <v>20</v>
      </c>
      <c r="D387" s="60" t="s">
        <v>31</v>
      </c>
      <c r="E387" s="60">
        <v>352.82</v>
      </c>
      <c r="F387" s="20">
        <f t="shared" si="5"/>
        <v>7056.4</v>
      </c>
    </row>
    <row r="388" spans="1:6" x14ac:dyDescent="0.25">
      <c r="A388" s="60" t="s">
        <v>1868</v>
      </c>
      <c r="B388" s="60" t="s">
        <v>1869</v>
      </c>
      <c r="C388" s="78">
        <v>20</v>
      </c>
      <c r="D388" s="60" t="s">
        <v>31</v>
      </c>
      <c r="E388" s="60">
        <v>352.82</v>
      </c>
      <c r="F388" s="20">
        <f t="shared" si="5"/>
        <v>7056.4</v>
      </c>
    </row>
    <row r="389" spans="1:6" x14ac:dyDescent="0.25">
      <c r="A389" s="60" t="s">
        <v>1870</v>
      </c>
      <c r="B389" s="60" t="s">
        <v>1871</v>
      </c>
      <c r="C389" s="78">
        <v>20</v>
      </c>
      <c r="D389" s="60" t="s">
        <v>31</v>
      </c>
      <c r="E389" s="60">
        <v>352.82</v>
      </c>
      <c r="F389" s="20">
        <f t="shared" si="5"/>
        <v>7056.4</v>
      </c>
    </row>
    <row r="390" spans="1:6" x14ac:dyDescent="0.25">
      <c r="A390" s="60" t="s">
        <v>1872</v>
      </c>
      <c r="B390" s="60" t="s">
        <v>1873</v>
      </c>
      <c r="C390" s="78">
        <v>20</v>
      </c>
      <c r="D390" s="60" t="s">
        <v>31</v>
      </c>
      <c r="E390" s="60">
        <v>352.82</v>
      </c>
      <c r="F390" s="20">
        <f t="shared" si="5"/>
        <v>7056.4</v>
      </c>
    </row>
    <row r="391" spans="1:6" x14ac:dyDescent="0.25">
      <c r="A391" s="60" t="s">
        <v>1874</v>
      </c>
      <c r="B391" s="60" t="s">
        <v>1875</v>
      </c>
      <c r="C391" s="78">
        <v>20</v>
      </c>
      <c r="D391" s="60" t="s">
        <v>31</v>
      </c>
      <c r="E391" s="60">
        <v>1414.82</v>
      </c>
      <c r="F391" s="20">
        <f t="shared" si="5"/>
        <v>28296.399999999998</v>
      </c>
    </row>
    <row r="392" spans="1:6" ht="30" x14ac:dyDescent="0.25">
      <c r="A392" s="20" t="s">
        <v>1341</v>
      </c>
      <c r="B392" s="20" t="s">
        <v>1342</v>
      </c>
      <c r="C392" s="79">
        <v>27</v>
      </c>
      <c r="D392" s="20" t="s">
        <v>31</v>
      </c>
      <c r="E392" s="20">
        <v>100.3</v>
      </c>
      <c r="F392" s="20">
        <f t="shared" si="5"/>
        <v>2708.1</v>
      </c>
    </row>
    <row r="393" spans="1:6" ht="30" x14ac:dyDescent="0.25">
      <c r="A393" s="20" t="s">
        <v>1343</v>
      </c>
      <c r="B393" s="20" t="s">
        <v>1344</v>
      </c>
      <c r="C393" s="79">
        <v>4</v>
      </c>
      <c r="D393" s="20" t="s">
        <v>31</v>
      </c>
      <c r="E393" s="20">
        <v>147.5</v>
      </c>
      <c r="F393" s="20">
        <f t="shared" si="5"/>
        <v>590</v>
      </c>
    </row>
    <row r="394" spans="1:6" ht="30" x14ac:dyDescent="0.25">
      <c r="A394" s="20" t="s">
        <v>1345</v>
      </c>
      <c r="B394" s="20" t="s">
        <v>1346</v>
      </c>
      <c r="C394" s="79">
        <v>155</v>
      </c>
      <c r="D394" s="20" t="s">
        <v>31</v>
      </c>
      <c r="E394" s="20">
        <v>130.54</v>
      </c>
      <c r="F394" s="20">
        <f t="shared" si="5"/>
        <v>20233.699999999997</v>
      </c>
    </row>
    <row r="395" spans="1:6" ht="30" x14ac:dyDescent="0.25">
      <c r="A395" s="20" t="s">
        <v>1347</v>
      </c>
      <c r="B395" s="20" t="s">
        <v>1348</v>
      </c>
      <c r="C395" s="79">
        <v>25</v>
      </c>
      <c r="D395" s="20" t="s">
        <v>31</v>
      </c>
      <c r="E395" s="20">
        <v>10974</v>
      </c>
      <c r="F395" s="20">
        <f t="shared" si="5"/>
        <v>274350</v>
      </c>
    </row>
    <row r="396" spans="1:6" x14ac:dyDescent="0.25">
      <c r="A396" s="60" t="s">
        <v>2250</v>
      </c>
      <c r="B396" s="60" t="s">
        <v>2251</v>
      </c>
      <c r="C396" s="78" t="s">
        <v>2249</v>
      </c>
      <c r="D396" s="60" t="s">
        <v>2205</v>
      </c>
      <c r="E396" s="80">
        <v>1416</v>
      </c>
      <c r="F396" s="20">
        <f t="shared" si="5"/>
        <v>22656</v>
      </c>
    </row>
    <row r="397" spans="1:6" ht="30" x14ac:dyDescent="0.25">
      <c r="A397" s="20" t="s">
        <v>1349</v>
      </c>
      <c r="B397" s="20" t="s">
        <v>1350</v>
      </c>
      <c r="C397" s="79">
        <v>1</v>
      </c>
      <c r="D397" s="20" t="s">
        <v>31</v>
      </c>
      <c r="E397" s="20">
        <v>3221.4</v>
      </c>
      <c r="F397" s="20">
        <f t="shared" ref="F397:F460" si="6">C397*E397</f>
        <v>3221.4</v>
      </c>
    </row>
    <row r="398" spans="1:6" x14ac:dyDescent="0.25">
      <c r="A398" s="60" t="s">
        <v>1876</v>
      </c>
      <c r="B398" s="60" t="s">
        <v>1877</v>
      </c>
      <c r="C398" s="78">
        <v>20</v>
      </c>
      <c r="D398" s="60" t="s">
        <v>31</v>
      </c>
      <c r="E398" s="60">
        <v>574.66</v>
      </c>
      <c r="F398" s="20">
        <f t="shared" si="6"/>
        <v>11493.199999999999</v>
      </c>
    </row>
    <row r="399" spans="1:6" x14ac:dyDescent="0.25">
      <c r="A399" s="60" t="s">
        <v>2252</v>
      </c>
      <c r="B399" s="60" t="s">
        <v>2253</v>
      </c>
      <c r="C399" s="78">
        <v>45</v>
      </c>
      <c r="D399" s="60" t="s">
        <v>2205</v>
      </c>
      <c r="E399" s="80">
        <v>2124</v>
      </c>
      <c r="F399" s="20">
        <f t="shared" si="6"/>
        <v>95580</v>
      </c>
    </row>
    <row r="400" spans="1:6" ht="30" x14ac:dyDescent="0.25">
      <c r="A400" s="20" t="s">
        <v>1351</v>
      </c>
      <c r="B400" s="20" t="s">
        <v>1352</v>
      </c>
      <c r="C400" s="79">
        <v>13</v>
      </c>
      <c r="D400" s="20" t="s">
        <v>31</v>
      </c>
      <c r="E400" s="20">
        <v>5653.14</v>
      </c>
      <c r="F400" s="20">
        <f t="shared" si="6"/>
        <v>73490.820000000007</v>
      </c>
    </row>
    <row r="401" spans="1:6" ht="30" x14ac:dyDescent="0.25">
      <c r="A401" s="20" t="s">
        <v>1353</v>
      </c>
      <c r="B401" s="20" t="s">
        <v>1354</v>
      </c>
      <c r="C401" s="79">
        <v>28</v>
      </c>
      <c r="D401" s="20" t="s">
        <v>31</v>
      </c>
      <c r="E401" s="20">
        <v>2339.23</v>
      </c>
      <c r="F401" s="20">
        <f t="shared" si="6"/>
        <v>65498.44</v>
      </c>
    </row>
    <row r="402" spans="1:6" ht="30" x14ac:dyDescent="0.25">
      <c r="A402" s="20" t="s">
        <v>1355</v>
      </c>
      <c r="B402" s="20" t="s">
        <v>1356</v>
      </c>
      <c r="C402" s="79">
        <v>9</v>
      </c>
      <c r="D402" s="20" t="s">
        <v>31</v>
      </c>
      <c r="E402" s="20">
        <v>445</v>
      </c>
      <c r="F402" s="20">
        <f t="shared" si="6"/>
        <v>4005</v>
      </c>
    </row>
    <row r="403" spans="1:6" ht="30" x14ac:dyDescent="0.25">
      <c r="A403" s="20" t="s">
        <v>1357</v>
      </c>
      <c r="B403" s="20" t="s">
        <v>1358</v>
      </c>
      <c r="C403" s="79">
        <v>50</v>
      </c>
      <c r="D403" s="20" t="s">
        <v>31</v>
      </c>
      <c r="E403" s="20">
        <v>1</v>
      </c>
      <c r="F403" s="20">
        <f t="shared" si="6"/>
        <v>50</v>
      </c>
    </row>
    <row r="404" spans="1:6" ht="30" x14ac:dyDescent="0.25">
      <c r="A404" s="20" t="s">
        <v>1359</v>
      </c>
      <c r="B404" s="20" t="s">
        <v>1360</v>
      </c>
      <c r="C404" s="79">
        <v>1</v>
      </c>
      <c r="D404" s="20" t="s">
        <v>31</v>
      </c>
      <c r="E404" s="20">
        <v>515</v>
      </c>
      <c r="F404" s="20">
        <f t="shared" si="6"/>
        <v>515</v>
      </c>
    </row>
    <row r="405" spans="1:6" ht="30" x14ac:dyDescent="0.25">
      <c r="A405" s="20" t="s">
        <v>1361</v>
      </c>
      <c r="B405" s="20" t="s">
        <v>1362</v>
      </c>
      <c r="C405" s="79">
        <v>1</v>
      </c>
      <c r="D405" s="20" t="s">
        <v>31</v>
      </c>
      <c r="E405" s="20">
        <v>10000</v>
      </c>
      <c r="F405" s="20">
        <f t="shared" si="6"/>
        <v>10000</v>
      </c>
    </row>
    <row r="406" spans="1:6" ht="30" x14ac:dyDescent="0.25">
      <c r="A406" s="20" t="s">
        <v>1363</v>
      </c>
      <c r="B406" s="20" t="s">
        <v>1364</v>
      </c>
      <c r="C406" s="79">
        <v>3</v>
      </c>
      <c r="D406" s="20" t="s">
        <v>31</v>
      </c>
      <c r="E406" s="20">
        <v>27140</v>
      </c>
      <c r="F406" s="20">
        <f t="shared" si="6"/>
        <v>81420</v>
      </c>
    </row>
    <row r="407" spans="1:6" x14ac:dyDescent="0.25">
      <c r="A407" s="60" t="s">
        <v>2254</v>
      </c>
      <c r="B407" s="60" t="s">
        <v>2255</v>
      </c>
      <c r="C407" s="78" t="s">
        <v>2256</v>
      </c>
      <c r="D407" s="60" t="s">
        <v>2205</v>
      </c>
      <c r="E407" s="60">
        <v>403.56</v>
      </c>
      <c r="F407" s="20">
        <f t="shared" si="6"/>
        <v>1210.68</v>
      </c>
    </row>
    <row r="408" spans="1:6" x14ac:dyDescent="0.25">
      <c r="A408" s="60" t="s">
        <v>2257</v>
      </c>
      <c r="B408" s="60" t="s">
        <v>2258</v>
      </c>
      <c r="C408" s="78" t="s">
        <v>2256</v>
      </c>
      <c r="D408" s="60" t="s">
        <v>2205</v>
      </c>
      <c r="E408" s="60">
        <v>154.58000000000001</v>
      </c>
      <c r="F408" s="20">
        <f t="shared" si="6"/>
        <v>463.74</v>
      </c>
    </row>
    <row r="409" spans="1:6" x14ac:dyDescent="0.25">
      <c r="A409" s="60" t="s">
        <v>1878</v>
      </c>
      <c r="B409" s="60" t="s">
        <v>1879</v>
      </c>
      <c r="C409" s="78">
        <v>40</v>
      </c>
      <c r="D409" s="60" t="s">
        <v>31</v>
      </c>
      <c r="E409" s="60">
        <v>88.5</v>
      </c>
      <c r="F409" s="20">
        <f t="shared" si="6"/>
        <v>3540</v>
      </c>
    </row>
    <row r="410" spans="1:6" ht="30" x14ac:dyDescent="0.25">
      <c r="A410" s="20" t="s">
        <v>1365</v>
      </c>
      <c r="B410" s="20" t="s">
        <v>1366</v>
      </c>
      <c r="C410" s="79">
        <v>5</v>
      </c>
      <c r="D410" s="20" t="s">
        <v>31</v>
      </c>
      <c r="E410" s="20">
        <v>1411.28</v>
      </c>
      <c r="F410" s="20">
        <f t="shared" si="6"/>
        <v>7056.4</v>
      </c>
    </row>
    <row r="411" spans="1:6" ht="30" x14ac:dyDescent="0.25">
      <c r="A411" s="20" t="s">
        <v>1367</v>
      </c>
      <c r="B411" s="20" t="s">
        <v>1368</v>
      </c>
      <c r="C411" s="79">
        <v>4</v>
      </c>
      <c r="D411" s="20" t="s">
        <v>31</v>
      </c>
      <c r="E411" s="20">
        <v>1</v>
      </c>
      <c r="F411" s="20">
        <f t="shared" si="6"/>
        <v>4</v>
      </c>
    </row>
    <row r="412" spans="1:6" x14ac:dyDescent="0.25">
      <c r="A412" s="60" t="s">
        <v>2259</v>
      </c>
      <c r="B412" s="60" t="s">
        <v>2260</v>
      </c>
      <c r="C412" s="78" t="s">
        <v>2261</v>
      </c>
      <c r="D412" s="60" t="s">
        <v>2205</v>
      </c>
      <c r="E412" s="60">
        <v>169.92</v>
      </c>
      <c r="F412" s="20">
        <f t="shared" si="6"/>
        <v>5097.5999999999995</v>
      </c>
    </row>
    <row r="413" spans="1:6" ht="30" x14ac:dyDescent="0.25">
      <c r="A413" s="20" t="s">
        <v>1371</v>
      </c>
      <c r="B413" s="20" t="s">
        <v>1372</v>
      </c>
      <c r="C413" s="79">
        <v>6</v>
      </c>
      <c r="D413" s="20" t="s">
        <v>31</v>
      </c>
      <c r="E413" s="20">
        <v>147.5</v>
      </c>
      <c r="F413" s="20">
        <f t="shared" si="6"/>
        <v>885</v>
      </c>
    </row>
    <row r="414" spans="1:6" ht="30" x14ac:dyDescent="0.25">
      <c r="A414" s="20" t="s">
        <v>1373</v>
      </c>
      <c r="B414" s="20" t="s">
        <v>1374</v>
      </c>
      <c r="C414" s="79">
        <v>10</v>
      </c>
      <c r="D414" s="20" t="s">
        <v>31</v>
      </c>
      <c r="E414" s="59">
        <v>1770</v>
      </c>
      <c r="F414" s="20">
        <f t="shared" si="6"/>
        <v>17700</v>
      </c>
    </row>
    <row r="415" spans="1:6" ht="30" x14ac:dyDescent="0.25">
      <c r="A415" s="20" t="s">
        <v>1375</v>
      </c>
      <c r="B415" s="20" t="s">
        <v>1376</v>
      </c>
      <c r="C415" s="79">
        <v>21</v>
      </c>
      <c r="D415" s="20" t="s">
        <v>31</v>
      </c>
      <c r="E415" s="20">
        <v>450</v>
      </c>
      <c r="F415" s="20">
        <f t="shared" si="6"/>
        <v>9450</v>
      </c>
    </row>
    <row r="416" spans="1:6" ht="30" x14ac:dyDescent="0.25">
      <c r="A416" s="20" t="s">
        <v>1377</v>
      </c>
      <c r="B416" s="20" t="s">
        <v>1378</v>
      </c>
      <c r="C416" s="79">
        <v>2</v>
      </c>
      <c r="D416" s="20" t="s">
        <v>31</v>
      </c>
      <c r="E416" s="20">
        <v>115.64</v>
      </c>
      <c r="F416" s="20">
        <f t="shared" si="6"/>
        <v>231.28</v>
      </c>
    </row>
    <row r="417" spans="1:6" x14ac:dyDescent="0.25">
      <c r="A417" s="61" t="s">
        <v>1698</v>
      </c>
      <c r="B417" s="61" t="s">
        <v>1699</v>
      </c>
      <c r="C417" s="77">
        <v>40</v>
      </c>
      <c r="D417" s="61" t="s">
        <v>31</v>
      </c>
      <c r="E417" s="61">
        <v>63.72</v>
      </c>
      <c r="F417" s="20">
        <f t="shared" si="6"/>
        <v>2548.8000000000002</v>
      </c>
    </row>
    <row r="418" spans="1:6" ht="30" x14ac:dyDescent="0.25">
      <c r="A418" s="20" t="s">
        <v>1379</v>
      </c>
      <c r="B418" s="20" t="s">
        <v>1380</v>
      </c>
      <c r="C418" s="79">
        <v>2</v>
      </c>
      <c r="D418" s="20" t="s">
        <v>31</v>
      </c>
      <c r="E418" s="20">
        <v>684.99</v>
      </c>
      <c r="F418" s="20">
        <f t="shared" si="6"/>
        <v>1369.98</v>
      </c>
    </row>
    <row r="419" spans="1:6" x14ac:dyDescent="0.25">
      <c r="A419" s="60" t="s">
        <v>2262</v>
      </c>
      <c r="B419" s="60" t="s">
        <v>2263</v>
      </c>
      <c r="C419" s="78" t="s">
        <v>2264</v>
      </c>
      <c r="D419" s="60" t="s">
        <v>2205</v>
      </c>
      <c r="E419" s="81">
        <v>118</v>
      </c>
      <c r="F419" s="20">
        <f t="shared" si="6"/>
        <v>23600</v>
      </c>
    </row>
    <row r="420" spans="1:6" ht="30" x14ac:dyDescent="0.25">
      <c r="A420" s="20" t="s">
        <v>1383</v>
      </c>
      <c r="B420" s="20" t="s">
        <v>1384</v>
      </c>
      <c r="C420" s="79">
        <v>168</v>
      </c>
      <c r="D420" s="20" t="s">
        <v>31</v>
      </c>
      <c r="E420" s="20">
        <v>26.99</v>
      </c>
      <c r="F420" s="20">
        <f t="shared" si="6"/>
        <v>4534.32</v>
      </c>
    </row>
    <row r="421" spans="1:6" ht="30" x14ac:dyDescent="0.25">
      <c r="A421" s="20" t="s">
        <v>1381</v>
      </c>
      <c r="B421" s="20" t="s">
        <v>1382</v>
      </c>
      <c r="C421" s="79">
        <v>228</v>
      </c>
      <c r="D421" s="20" t="s">
        <v>31</v>
      </c>
      <c r="E421" s="20">
        <v>112.5</v>
      </c>
      <c r="F421" s="20">
        <f t="shared" si="6"/>
        <v>25650</v>
      </c>
    </row>
    <row r="422" spans="1:6" x14ac:dyDescent="0.25">
      <c r="A422" s="60" t="s">
        <v>2265</v>
      </c>
      <c r="B422" s="60" t="s">
        <v>2266</v>
      </c>
      <c r="C422" s="78" t="s">
        <v>2267</v>
      </c>
      <c r="D422" s="60" t="s">
        <v>2205</v>
      </c>
      <c r="E422" s="60">
        <v>1937.56</v>
      </c>
      <c r="F422" s="20">
        <f t="shared" si="6"/>
        <v>1937.56</v>
      </c>
    </row>
    <row r="423" spans="1:6" x14ac:dyDescent="0.25">
      <c r="A423" s="60" t="s">
        <v>1880</v>
      </c>
      <c r="B423" s="60" t="s">
        <v>1881</v>
      </c>
      <c r="C423" s="78">
        <v>20</v>
      </c>
      <c r="D423" s="60" t="s">
        <v>31</v>
      </c>
      <c r="E423" s="60">
        <v>273.76</v>
      </c>
      <c r="F423" s="20">
        <f t="shared" si="6"/>
        <v>5475.2</v>
      </c>
    </row>
    <row r="424" spans="1:6" x14ac:dyDescent="0.25">
      <c r="A424" s="60" t="s">
        <v>1882</v>
      </c>
      <c r="B424" s="60" t="s">
        <v>1883</v>
      </c>
      <c r="C424" s="78">
        <v>20</v>
      </c>
      <c r="D424" s="60" t="s">
        <v>31</v>
      </c>
      <c r="E424" s="60">
        <v>273.76</v>
      </c>
      <c r="F424" s="20">
        <f t="shared" si="6"/>
        <v>5475.2</v>
      </c>
    </row>
    <row r="425" spans="1:6" ht="30" x14ac:dyDescent="0.25">
      <c r="A425" s="20" t="s">
        <v>1385</v>
      </c>
      <c r="B425" s="20" t="s">
        <v>1386</v>
      </c>
      <c r="C425" s="79">
        <v>1</v>
      </c>
      <c r="D425" s="20" t="s">
        <v>31</v>
      </c>
      <c r="E425" s="20">
        <v>710.65</v>
      </c>
      <c r="F425" s="20">
        <f t="shared" si="6"/>
        <v>710.65</v>
      </c>
    </row>
    <row r="426" spans="1:6" x14ac:dyDescent="0.25">
      <c r="A426" s="60" t="s">
        <v>1884</v>
      </c>
      <c r="B426" s="60" t="s">
        <v>1885</v>
      </c>
      <c r="C426" s="78">
        <v>50</v>
      </c>
      <c r="D426" s="60" t="s">
        <v>1275</v>
      </c>
      <c r="E426" s="60">
        <v>95.58</v>
      </c>
      <c r="F426" s="20">
        <f t="shared" si="6"/>
        <v>4779</v>
      </c>
    </row>
    <row r="427" spans="1:6" x14ac:dyDescent="0.25">
      <c r="A427" s="61" t="s">
        <v>1886</v>
      </c>
      <c r="B427" s="61" t="s">
        <v>1887</v>
      </c>
      <c r="C427" s="77">
        <v>50</v>
      </c>
      <c r="D427" s="61" t="s">
        <v>1275</v>
      </c>
      <c r="E427" s="61">
        <v>95.58</v>
      </c>
      <c r="F427" s="20">
        <f t="shared" si="6"/>
        <v>4779</v>
      </c>
    </row>
    <row r="428" spans="1:6" x14ac:dyDescent="0.25">
      <c r="A428" s="60" t="s">
        <v>1888</v>
      </c>
      <c r="B428" s="60" t="s">
        <v>1889</v>
      </c>
      <c r="C428" s="78">
        <v>50</v>
      </c>
      <c r="D428" s="60" t="s">
        <v>1275</v>
      </c>
      <c r="E428" s="60">
        <v>95.58</v>
      </c>
      <c r="F428" s="20">
        <f t="shared" si="6"/>
        <v>4779</v>
      </c>
    </row>
    <row r="429" spans="1:6" x14ac:dyDescent="0.25">
      <c r="A429" s="61" t="s">
        <v>1890</v>
      </c>
      <c r="B429" s="61" t="s">
        <v>1891</v>
      </c>
      <c r="C429" s="77">
        <v>50</v>
      </c>
      <c r="D429" s="61" t="s">
        <v>1275</v>
      </c>
      <c r="E429" s="61">
        <v>95.58</v>
      </c>
      <c r="F429" s="20">
        <f t="shared" si="6"/>
        <v>4779</v>
      </c>
    </row>
    <row r="430" spans="1:6" x14ac:dyDescent="0.25">
      <c r="A430" s="60" t="s">
        <v>1892</v>
      </c>
      <c r="B430" s="60" t="s">
        <v>1893</v>
      </c>
      <c r="C430" s="78">
        <v>50</v>
      </c>
      <c r="D430" s="60" t="s">
        <v>1275</v>
      </c>
      <c r="E430" s="60">
        <v>95.58</v>
      </c>
      <c r="F430" s="20">
        <f t="shared" si="6"/>
        <v>4779</v>
      </c>
    </row>
    <row r="431" spans="1:6" x14ac:dyDescent="0.25">
      <c r="A431" s="61" t="s">
        <v>1894</v>
      </c>
      <c r="B431" s="61" t="s">
        <v>1895</v>
      </c>
      <c r="C431" s="77">
        <v>50</v>
      </c>
      <c r="D431" s="61" t="s">
        <v>1275</v>
      </c>
      <c r="E431" s="61">
        <v>95.58</v>
      </c>
      <c r="F431" s="20">
        <f t="shared" si="6"/>
        <v>4779</v>
      </c>
    </row>
    <row r="432" spans="1:6" x14ac:dyDescent="0.25">
      <c r="A432" s="60" t="s">
        <v>1896</v>
      </c>
      <c r="B432" s="60" t="s">
        <v>1897</v>
      </c>
      <c r="C432" s="78">
        <v>50</v>
      </c>
      <c r="D432" s="60" t="s">
        <v>1275</v>
      </c>
      <c r="E432" s="60">
        <v>95.58</v>
      </c>
      <c r="F432" s="20">
        <f t="shared" si="6"/>
        <v>4779</v>
      </c>
    </row>
    <row r="433" spans="1:6" ht="30" x14ac:dyDescent="0.25">
      <c r="A433" s="20" t="s">
        <v>1387</v>
      </c>
      <c r="B433" s="20" t="s">
        <v>1388</v>
      </c>
      <c r="C433" s="79">
        <v>1</v>
      </c>
      <c r="D433" s="20" t="s">
        <v>31</v>
      </c>
      <c r="E433" s="20">
        <v>243.06819999999999</v>
      </c>
      <c r="F433" s="20">
        <f t="shared" si="6"/>
        <v>243.06819999999999</v>
      </c>
    </row>
    <row r="434" spans="1:6" ht="30" x14ac:dyDescent="0.25">
      <c r="A434" s="20" t="s">
        <v>1389</v>
      </c>
      <c r="B434" s="20" t="s">
        <v>1390</v>
      </c>
      <c r="C434" s="79">
        <v>1</v>
      </c>
      <c r="D434" s="20" t="s">
        <v>31</v>
      </c>
      <c r="E434" s="20">
        <v>1423.38</v>
      </c>
      <c r="F434" s="20">
        <f t="shared" si="6"/>
        <v>1423.38</v>
      </c>
    </row>
    <row r="435" spans="1:6" x14ac:dyDescent="0.25">
      <c r="A435" s="60" t="s">
        <v>1898</v>
      </c>
      <c r="B435" s="60" t="s">
        <v>1899</v>
      </c>
      <c r="C435" s="78">
        <v>40</v>
      </c>
      <c r="D435" s="60" t="s">
        <v>31</v>
      </c>
      <c r="E435" s="60">
        <v>519.20000000000005</v>
      </c>
      <c r="F435" s="20">
        <f t="shared" si="6"/>
        <v>20768</v>
      </c>
    </row>
    <row r="436" spans="1:6" x14ac:dyDescent="0.25">
      <c r="A436" s="60" t="s">
        <v>2268</v>
      </c>
      <c r="B436" s="60" t="s">
        <v>2269</v>
      </c>
      <c r="C436" s="78" t="s">
        <v>2270</v>
      </c>
      <c r="D436" s="60" t="s">
        <v>2205</v>
      </c>
      <c r="E436" s="60">
        <v>41.3</v>
      </c>
      <c r="F436" s="20">
        <f t="shared" si="6"/>
        <v>165.2</v>
      </c>
    </row>
    <row r="437" spans="1:6" x14ac:dyDescent="0.25">
      <c r="A437" s="60" t="s">
        <v>2271</v>
      </c>
      <c r="B437" s="60" t="s">
        <v>2272</v>
      </c>
      <c r="C437" s="78" t="s">
        <v>2273</v>
      </c>
      <c r="D437" s="60" t="s">
        <v>2205</v>
      </c>
      <c r="E437" s="60">
        <v>48.38</v>
      </c>
      <c r="F437" s="20">
        <f t="shared" si="6"/>
        <v>290.28000000000003</v>
      </c>
    </row>
    <row r="438" spans="1:6" ht="30" x14ac:dyDescent="0.25">
      <c r="A438" s="20" t="s">
        <v>1393</v>
      </c>
      <c r="B438" s="20" t="s">
        <v>1394</v>
      </c>
      <c r="C438" s="79">
        <v>14</v>
      </c>
      <c r="D438" s="20" t="s">
        <v>31</v>
      </c>
      <c r="E438" s="20">
        <v>292.39999999999998</v>
      </c>
      <c r="F438" s="20">
        <f t="shared" si="6"/>
        <v>4093.5999999999995</v>
      </c>
    </row>
    <row r="439" spans="1:6" x14ac:dyDescent="0.25">
      <c r="A439" s="60" t="s">
        <v>2274</v>
      </c>
      <c r="B439" s="60" t="s">
        <v>2275</v>
      </c>
      <c r="C439" s="78">
        <v>30</v>
      </c>
      <c r="D439" s="60" t="s">
        <v>2205</v>
      </c>
      <c r="E439" s="81">
        <v>295</v>
      </c>
      <c r="F439" s="20">
        <f t="shared" si="6"/>
        <v>8850</v>
      </c>
    </row>
    <row r="440" spans="1:6" x14ac:dyDescent="0.25">
      <c r="A440" s="60" t="s">
        <v>2276</v>
      </c>
      <c r="B440" s="60" t="s">
        <v>2277</v>
      </c>
      <c r="C440" s="78" t="s">
        <v>2210</v>
      </c>
      <c r="D440" s="60" t="s">
        <v>2205</v>
      </c>
      <c r="E440" s="81">
        <v>188.8</v>
      </c>
      <c r="F440" s="20">
        <f t="shared" si="6"/>
        <v>6608</v>
      </c>
    </row>
    <row r="441" spans="1:6" x14ac:dyDescent="0.25">
      <c r="A441" s="60" t="s">
        <v>2278</v>
      </c>
      <c r="B441" s="60" t="s">
        <v>2279</v>
      </c>
      <c r="C441" s="78" t="s">
        <v>2210</v>
      </c>
      <c r="D441" s="60" t="s">
        <v>2205</v>
      </c>
      <c r="E441" s="81">
        <v>188.8</v>
      </c>
      <c r="F441" s="20">
        <f t="shared" si="6"/>
        <v>6608</v>
      </c>
    </row>
    <row r="442" spans="1:6" ht="30" x14ac:dyDescent="0.25">
      <c r="A442" s="20" t="s">
        <v>1391</v>
      </c>
      <c r="B442" s="20" t="s">
        <v>1392</v>
      </c>
      <c r="C442" s="79">
        <v>1</v>
      </c>
      <c r="D442" s="20" t="s">
        <v>31</v>
      </c>
      <c r="E442" s="20">
        <v>323.50880000000001</v>
      </c>
      <c r="F442" s="20">
        <f t="shared" si="6"/>
        <v>323.50880000000001</v>
      </c>
    </row>
    <row r="443" spans="1:6" x14ac:dyDescent="0.25">
      <c r="A443" s="60" t="s">
        <v>1700</v>
      </c>
      <c r="B443" s="60" t="s">
        <v>1701</v>
      </c>
      <c r="C443" s="78">
        <v>250</v>
      </c>
      <c r="D443" s="60" t="s">
        <v>31</v>
      </c>
      <c r="E443" s="60">
        <v>171.1</v>
      </c>
      <c r="F443" s="20">
        <f t="shared" si="6"/>
        <v>42775</v>
      </c>
    </row>
    <row r="444" spans="1:6" ht="30" x14ac:dyDescent="0.25">
      <c r="A444" s="20" t="s">
        <v>1395</v>
      </c>
      <c r="B444" s="20" t="s">
        <v>1396</v>
      </c>
      <c r="C444" s="79">
        <v>8</v>
      </c>
      <c r="D444" s="20" t="s">
        <v>31</v>
      </c>
      <c r="E444" s="20">
        <v>584.1</v>
      </c>
      <c r="F444" s="20">
        <f t="shared" si="6"/>
        <v>4672.8</v>
      </c>
    </row>
    <row r="445" spans="1:6" ht="30" x14ac:dyDescent="0.25">
      <c r="A445" s="82" t="s">
        <v>2280</v>
      </c>
      <c r="B445" s="82" t="s">
        <v>2281</v>
      </c>
      <c r="C445" s="83">
        <v>4</v>
      </c>
      <c r="D445" s="20" t="s">
        <v>31</v>
      </c>
      <c r="E445" s="82">
        <v>4838</v>
      </c>
      <c r="F445" s="20">
        <f t="shared" si="6"/>
        <v>19352</v>
      </c>
    </row>
    <row r="446" spans="1:6" ht="30" x14ac:dyDescent="0.25">
      <c r="A446" s="20" t="s">
        <v>1399</v>
      </c>
      <c r="B446" s="20" t="s">
        <v>1400</v>
      </c>
      <c r="C446" s="79">
        <v>2</v>
      </c>
      <c r="D446" s="20" t="s">
        <v>178</v>
      </c>
      <c r="E446" s="20">
        <v>1410.1</v>
      </c>
      <c r="F446" s="20">
        <f t="shared" si="6"/>
        <v>2820.2</v>
      </c>
    </row>
    <row r="447" spans="1:6" ht="30" x14ac:dyDescent="0.25">
      <c r="A447" s="20" t="s">
        <v>1401</v>
      </c>
      <c r="B447" s="20" t="s">
        <v>1402</v>
      </c>
      <c r="C447" s="79">
        <v>36</v>
      </c>
      <c r="D447" s="20" t="s">
        <v>31</v>
      </c>
      <c r="E447" s="20">
        <v>23.895</v>
      </c>
      <c r="F447" s="20">
        <f t="shared" si="6"/>
        <v>860.22</v>
      </c>
    </row>
    <row r="448" spans="1:6" x14ac:dyDescent="0.25">
      <c r="A448" s="60" t="s">
        <v>1702</v>
      </c>
      <c r="B448" s="60" t="s">
        <v>1703</v>
      </c>
      <c r="C448" s="78">
        <v>20</v>
      </c>
      <c r="D448" s="60" t="s">
        <v>31</v>
      </c>
      <c r="E448" s="60">
        <v>607.70000000000005</v>
      </c>
      <c r="F448" s="20">
        <f t="shared" si="6"/>
        <v>12154</v>
      </c>
    </row>
    <row r="449" spans="1:6" x14ac:dyDescent="0.25">
      <c r="A449" s="62" t="s">
        <v>1704</v>
      </c>
      <c r="B449" s="62" t="s">
        <v>1705</v>
      </c>
      <c r="C449" s="84">
        <v>20</v>
      </c>
      <c r="D449" s="62" t="s">
        <v>31</v>
      </c>
      <c r="E449" s="62">
        <v>324.5</v>
      </c>
      <c r="F449" s="20">
        <f t="shared" si="6"/>
        <v>6490</v>
      </c>
    </row>
    <row r="450" spans="1:6" x14ac:dyDescent="0.25">
      <c r="A450" s="60" t="s">
        <v>1706</v>
      </c>
      <c r="B450" s="60" t="s">
        <v>1707</v>
      </c>
      <c r="C450" s="78">
        <v>20</v>
      </c>
      <c r="D450" s="60" t="s">
        <v>31</v>
      </c>
      <c r="E450" s="60">
        <v>324.5</v>
      </c>
      <c r="F450" s="20">
        <f t="shared" si="6"/>
        <v>6490</v>
      </c>
    </row>
    <row r="451" spans="1:6" x14ac:dyDescent="0.25">
      <c r="A451" s="62" t="s">
        <v>1708</v>
      </c>
      <c r="B451" s="62" t="s">
        <v>1709</v>
      </c>
      <c r="C451" s="84">
        <v>20</v>
      </c>
      <c r="D451" s="62" t="s">
        <v>31</v>
      </c>
      <c r="E451" s="62">
        <v>324.5</v>
      </c>
      <c r="F451" s="20">
        <f t="shared" si="6"/>
        <v>6490</v>
      </c>
    </row>
    <row r="452" spans="1:6" x14ac:dyDescent="0.25">
      <c r="A452" s="60" t="s">
        <v>1710</v>
      </c>
      <c r="B452" s="60" t="s">
        <v>1711</v>
      </c>
      <c r="C452" s="78">
        <v>20</v>
      </c>
      <c r="D452" s="60" t="s">
        <v>31</v>
      </c>
      <c r="E452" s="60">
        <v>324.5</v>
      </c>
      <c r="F452" s="20">
        <f t="shared" si="6"/>
        <v>6490</v>
      </c>
    </row>
    <row r="453" spans="1:6" x14ac:dyDescent="0.25">
      <c r="A453" s="62" t="s">
        <v>1712</v>
      </c>
      <c r="B453" s="62" t="s">
        <v>1713</v>
      </c>
      <c r="C453" s="84">
        <v>20</v>
      </c>
      <c r="D453" s="62" t="s">
        <v>31</v>
      </c>
      <c r="E453" s="62">
        <v>202.96</v>
      </c>
      <c r="F453" s="20">
        <f t="shared" si="6"/>
        <v>4059.2000000000003</v>
      </c>
    </row>
    <row r="454" spans="1:6" x14ac:dyDescent="0.25">
      <c r="A454" s="60" t="s">
        <v>1714</v>
      </c>
      <c r="B454" s="60" t="s">
        <v>1715</v>
      </c>
      <c r="C454" s="78">
        <v>20</v>
      </c>
      <c r="D454" s="60" t="s">
        <v>31</v>
      </c>
      <c r="E454" s="60">
        <v>324.5</v>
      </c>
      <c r="F454" s="20">
        <f t="shared" si="6"/>
        <v>6490</v>
      </c>
    </row>
    <row r="455" spans="1:6" x14ac:dyDescent="0.25">
      <c r="A455" s="62" t="s">
        <v>1716</v>
      </c>
      <c r="B455" s="62" t="s">
        <v>1717</v>
      </c>
      <c r="C455" s="84">
        <v>20</v>
      </c>
      <c r="D455" s="62" t="s">
        <v>31</v>
      </c>
      <c r="E455" s="62">
        <v>88.5</v>
      </c>
      <c r="F455" s="20">
        <f t="shared" si="6"/>
        <v>1770</v>
      </c>
    </row>
    <row r="456" spans="1:6" x14ac:dyDescent="0.25">
      <c r="A456" s="60" t="s">
        <v>1718</v>
      </c>
      <c r="B456" s="60" t="s">
        <v>1719</v>
      </c>
      <c r="C456" s="78">
        <v>20</v>
      </c>
      <c r="D456" s="60" t="s">
        <v>31</v>
      </c>
      <c r="E456" s="60">
        <v>87.32</v>
      </c>
      <c r="F456" s="20">
        <f t="shared" si="6"/>
        <v>1746.3999999999999</v>
      </c>
    </row>
    <row r="457" spans="1:6" x14ac:dyDescent="0.25">
      <c r="A457" s="62" t="s">
        <v>1720</v>
      </c>
      <c r="B457" s="62" t="s">
        <v>1721</v>
      </c>
      <c r="C457" s="84">
        <v>20</v>
      </c>
      <c r="D457" s="62" t="s">
        <v>31</v>
      </c>
      <c r="E457" s="62">
        <v>87.32</v>
      </c>
      <c r="F457" s="20">
        <f t="shared" si="6"/>
        <v>1746.3999999999999</v>
      </c>
    </row>
    <row r="458" spans="1:6" x14ac:dyDescent="0.25">
      <c r="A458" s="60" t="s">
        <v>1722</v>
      </c>
      <c r="B458" s="60" t="s">
        <v>1723</v>
      </c>
      <c r="C458" s="78">
        <v>20</v>
      </c>
      <c r="D458" s="60" t="s">
        <v>31</v>
      </c>
      <c r="E458" s="60">
        <v>87.32</v>
      </c>
      <c r="F458" s="20">
        <f t="shared" si="6"/>
        <v>1746.3999999999999</v>
      </c>
    </row>
    <row r="459" spans="1:6" x14ac:dyDescent="0.25">
      <c r="A459" s="62" t="s">
        <v>1724</v>
      </c>
      <c r="B459" s="62" t="s">
        <v>1725</v>
      </c>
      <c r="C459" s="84">
        <v>20</v>
      </c>
      <c r="D459" s="62" t="s">
        <v>31</v>
      </c>
      <c r="E459" s="62">
        <v>87.32</v>
      </c>
      <c r="F459" s="20">
        <f t="shared" si="6"/>
        <v>1746.3999999999999</v>
      </c>
    </row>
    <row r="460" spans="1:6" x14ac:dyDescent="0.25">
      <c r="A460" s="60" t="s">
        <v>1726</v>
      </c>
      <c r="B460" s="60" t="s">
        <v>1727</v>
      </c>
      <c r="C460" s="78">
        <v>30</v>
      </c>
      <c r="D460" s="60" t="s">
        <v>31</v>
      </c>
      <c r="E460" s="60">
        <v>236</v>
      </c>
      <c r="F460" s="20">
        <f t="shared" si="6"/>
        <v>7080</v>
      </c>
    </row>
    <row r="461" spans="1:6" x14ac:dyDescent="0.25">
      <c r="A461" s="60" t="s">
        <v>2282</v>
      </c>
      <c r="B461" s="60" t="s">
        <v>2283</v>
      </c>
      <c r="C461" s="78" t="s">
        <v>2214</v>
      </c>
      <c r="D461" s="60" t="s">
        <v>2205</v>
      </c>
      <c r="E461" s="60">
        <v>922.76</v>
      </c>
      <c r="F461" s="20">
        <f t="shared" ref="F461:F524" si="7">C461*E461</f>
        <v>1845.52</v>
      </c>
    </row>
    <row r="462" spans="1:6" x14ac:dyDescent="0.25">
      <c r="A462" s="60" t="s">
        <v>2284</v>
      </c>
      <c r="B462" s="60" t="s">
        <v>2285</v>
      </c>
      <c r="C462" s="78">
        <v>198</v>
      </c>
      <c r="D462" s="60" t="s">
        <v>2205</v>
      </c>
      <c r="E462" s="60">
        <v>578.20000000000005</v>
      </c>
      <c r="F462" s="20">
        <f t="shared" si="7"/>
        <v>114483.6</v>
      </c>
    </row>
    <row r="463" spans="1:6" x14ac:dyDescent="0.25">
      <c r="A463" s="60" t="s">
        <v>2286</v>
      </c>
      <c r="B463" s="60" t="s">
        <v>2287</v>
      </c>
      <c r="C463" s="78" t="s">
        <v>2226</v>
      </c>
      <c r="D463" s="60" t="s">
        <v>2205</v>
      </c>
      <c r="E463" s="80">
        <v>2596</v>
      </c>
      <c r="F463" s="20">
        <f t="shared" si="7"/>
        <v>129800</v>
      </c>
    </row>
    <row r="464" spans="1:6" x14ac:dyDescent="0.25">
      <c r="A464" s="60" t="s">
        <v>2288</v>
      </c>
      <c r="B464" s="60" t="s">
        <v>2289</v>
      </c>
      <c r="C464" s="78" t="s">
        <v>2290</v>
      </c>
      <c r="D464" s="60" t="s">
        <v>2205</v>
      </c>
      <c r="E464" s="80">
        <v>2832</v>
      </c>
      <c r="F464" s="20">
        <f t="shared" si="7"/>
        <v>212400</v>
      </c>
    </row>
    <row r="465" spans="1:6" x14ac:dyDescent="0.25">
      <c r="A465" s="60" t="s">
        <v>2291</v>
      </c>
      <c r="B465" s="60" t="s">
        <v>2292</v>
      </c>
      <c r="C465" s="78" t="s">
        <v>2210</v>
      </c>
      <c r="D465" s="60" t="s">
        <v>2205</v>
      </c>
      <c r="E465" s="80">
        <v>2478</v>
      </c>
      <c r="F465" s="20">
        <f t="shared" si="7"/>
        <v>86730</v>
      </c>
    </row>
    <row r="466" spans="1:6" x14ac:dyDescent="0.25">
      <c r="A466" s="20"/>
      <c r="B466" s="20" t="s">
        <v>1403</v>
      </c>
      <c r="C466" s="79">
        <v>21</v>
      </c>
      <c r="D466" s="20" t="s">
        <v>1404</v>
      </c>
      <c r="E466" s="20">
        <v>55</v>
      </c>
      <c r="F466" s="20">
        <f t="shared" si="7"/>
        <v>1155</v>
      </c>
    </row>
    <row r="467" spans="1:6" x14ac:dyDescent="0.25">
      <c r="A467" s="60" t="s">
        <v>2293</v>
      </c>
      <c r="B467" s="60" t="s">
        <v>2294</v>
      </c>
      <c r="C467" s="78">
        <v>15</v>
      </c>
      <c r="D467" s="60" t="s">
        <v>2205</v>
      </c>
      <c r="E467" s="81">
        <v>141.6</v>
      </c>
      <c r="F467" s="20">
        <f t="shared" si="7"/>
        <v>2124</v>
      </c>
    </row>
    <row r="468" spans="1:6" x14ac:dyDescent="0.25">
      <c r="A468" s="60" t="s">
        <v>2295</v>
      </c>
      <c r="B468" s="60" t="s">
        <v>2296</v>
      </c>
      <c r="C468" s="78" t="s">
        <v>2297</v>
      </c>
      <c r="D468" s="60" t="s">
        <v>2205</v>
      </c>
      <c r="E468" s="81">
        <v>82.6</v>
      </c>
      <c r="F468" s="20">
        <f t="shared" si="7"/>
        <v>99120</v>
      </c>
    </row>
    <row r="469" spans="1:6" ht="30" x14ac:dyDescent="0.25">
      <c r="A469" s="20" t="s">
        <v>1405</v>
      </c>
      <c r="B469" s="20" t="s">
        <v>1406</v>
      </c>
      <c r="C469" s="79">
        <v>18</v>
      </c>
      <c r="D469" s="20"/>
      <c r="E469" s="20">
        <v>108.56</v>
      </c>
      <c r="F469" s="20">
        <f t="shared" si="7"/>
        <v>1954.08</v>
      </c>
    </row>
    <row r="470" spans="1:6" ht="30" x14ac:dyDescent="0.25">
      <c r="A470" s="20" t="s">
        <v>1397</v>
      </c>
      <c r="B470" s="20" t="s">
        <v>1398</v>
      </c>
      <c r="C470" s="79">
        <v>624</v>
      </c>
      <c r="D470" s="20" t="s">
        <v>31</v>
      </c>
      <c r="E470" s="20">
        <v>87.72</v>
      </c>
      <c r="F470" s="20">
        <f t="shared" si="7"/>
        <v>54737.279999999999</v>
      </c>
    </row>
    <row r="471" spans="1:6" x14ac:dyDescent="0.25">
      <c r="A471" s="60" t="s">
        <v>2298</v>
      </c>
      <c r="B471" s="60" t="s">
        <v>2299</v>
      </c>
      <c r="C471" s="78">
        <v>21</v>
      </c>
      <c r="D471" s="60" t="s">
        <v>2205</v>
      </c>
      <c r="E471" s="81">
        <v>295</v>
      </c>
      <c r="F471" s="20">
        <f t="shared" si="7"/>
        <v>6195</v>
      </c>
    </row>
    <row r="472" spans="1:6" x14ac:dyDescent="0.25">
      <c r="A472" s="60" t="s">
        <v>2300</v>
      </c>
      <c r="B472" s="60" t="s">
        <v>2301</v>
      </c>
      <c r="C472" s="78">
        <v>46</v>
      </c>
      <c r="D472" s="60" t="s">
        <v>2205</v>
      </c>
      <c r="E472" s="81">
        <v>354</v>
      </c>
      <c r="F472" s="20">
        <f t="shared" si="7"/>
        <v>16284</v>
      </c>
    </row>
    <row r="473" spans="1:6" x14ac:dyDescent="0.25">
      <c r="A473" s="60" t="s">
        <v>2302</v>
      </c>
      <c r="B473" s="60" t="s">
        <v>2303</v>
      </c>
      <c r="C473" s="78">
        <v>40</v>
      </c>
      <c r="D473" s="60" t="s">
        <v>2205</v>
      </c>
      <c r="E473" s="81">
        <v>283.2</v>
      </c>
      <c r="F473" s="20">
        <f t="shared" si="7"/>
        <v>11328</v>
      </c>
    </row>
    <row r="474" spans="1:6" x14ac:dyDescent="0.25">
      <c r="A474" s="60" t="s">
        <v>2304</v>
      </c>
      <c r="B474" s="60" t="s">
        <v>2305</v>
      </c>
      <c r="C474" s="78" t="s">
        <v>2214</v>
      </c>
      <c r="D474" s="60" t="s">
        <v>2205</v>
      </c>
      <c r="E474" s="81">
        <v>401.2</v>
      </c>
      <c r="F474" s="20">
        <f t="shared" si="7"/>
        <v>802.4</v>
      </c>
    </row>
    <row r="475" spans="1:6" ht="30" x14ac:dyDescent="0.25">
      <c r="A475" s="20" t="s">
        <v>1407</v>
      </c>
      <c r="B475" s="20" t="s">
        <v>1408</v>
      </c>
      <c r="C475" s="79">
        <v>1</v>
      </c>
      <c r="D475" s="20" t="s">
        <v>31</v>
      </c>
      <c r="E475" s="20">
        <v>316.22820000000002</v>
      </c>
      <c r="F475" s="20">
        <f t="shared" si="7"/>
        <v>316.22820000000002</v>
      </c>
    </row>
    <row r="476" spans="1:6" x14ac:dyDescent="0.25">
      <c r="A476" s="60" t="s">
        <v>2306</v>
      </c>
      <c r="B476" s="60" t="s">
        <v>2307</v>
      </c>
      <c r="C476" s="78">
        <v>38</v>
      </c>
      <c r="D476" s="60" t="s">
        <v>2205</v>
      </c>
      <c r="E476" s="81">
        <v>377.6</v>
      </c>
      <c r="F476" s="20">
        <f t="shared" si="7"/>
        <v>14348.800000000001</v>
      </c>
    </row>
    <row r="477" spans="1:6" x14ac:dyDescent="0.25">
      <c r="A477" s="60" t="s">
        <v>2306</v>
      </c>
      <c r="B477" s="60" t="s">
        <v>2307</v>
      </c>
      <c r="C477" s="78">
        <v>38</v>
      </c>
      <c r="D477" s="60" t="s">
        <v>2205</v>
      </c>
      <c r="E477" s="81">
        <v>377.6</v>
      </c>
      <c r="F477" s="20">
        <f t="shared" si="7"/>
        <v>14348.800000000001</v>
      </c>
    </row>
    <row r="478" spans="1:6" x14ac:dyDescent="0.25">
      <c r="A478" s="60" t="s">
        <v>2308</v>
      </c>
      <c r="B478" s="60" t="s">
        <v>2309</v>
      </c>
      <c r="C478" s="78" t="s">
        <v>2226</v>
      </c>
      <c r="D478" s="60" t="s">
        <v>2205</v>
      </c>
      <c r="E478" s="81">
        <v>330.4</v>
      </c>
      <c r="F478" s="20">
        <f t="shared" si="7"/>
        <v>16520</v>
      </c>
    </row>
    <row r="479" spans="1:6" x14ac:dyDescent="0.25">
      <c r="A479" s="60" t="s">
        <v>1696</v>
      </c>
      <c r="B479" s="60" t="s">
        <v>1697</v>
      </c>
      <c r="C479" s="78">
        <v>80</v>
      </c>
      <c r="D479" s="60" t="s">
        <v>31</v>
      </c>
      <c r="E479" s="60">
        <v>80.239999999999995</v>
      </c>
      <c r="F479" s="20">
        <f t="shared" si="7"/>
        <v>6419.2</v>
      </c>
    </row>
    <row r="480" spans="1:6" x14ac:dyDescent="0.25">
      <c r="A480" s="62" t="s">
        <v>1728</v>
      </c>
      <c r="B480" s="62" t="s">
        <v>1729</v>
      </c>
      <c r="C480" s="84">
        <v>4</v>
      </c>
      <c r="D480" s="62" t="s">
        <v>31</v>
      </c>
      <c r="E480" s="62">
        <v>1</v>
      </c>
      <c r="F480" s="20">
        <f t="shared" si="7"/>
        <v>4</v>
      </c>
    </row>
    <row r="481" spans="1:6" ht="30" x14ac:dyDescent="0.25">
      <c r="A481" s="20" t="s">
        <v>1409</v>
      </c>
      <c r="B481" s="20" t="s">
        <v>1410</v>
      </c>
      <c r="C481" s="79">
        <v>10</v>
      </c>
      <c r="D481" s="20" t="s">
        <v>31</v>
      </c>
      <c r="E481" s="20">
        <v>515.66</v>
      </c>
      <c r="F481" s="20">
        <f t="shared" si="7"/>
        <v>5156.5999999999995</v>
      </c>
    </row>
    <row r="482" spans="1:6" x14ac:dyDescent="0.25">
      <c r="A482" s="61" t="s">
        <v>1409</v>
      </c>
      <c r="B482" s="61" t="s">
        <v>1410</v>
      </c>
      <c r="C482" s="77">
        <v>10</v>
      </c>
      <c r="D482" s="61" t="s">
        <v>31</v>
      </c>
      <c r="E482" s="61">
        <v>515.66</v>
      </c>
      <c r="F482" s="20">
        <f t="shared" si="7"/>
        <v>5156.5999999999995</v>
      </c>
    </row>
    <row r="483" spans="1:6" ht="30" x14ac:dyDescent="0.25">
      <c r="A483" s="20" t="s">
        <v>1411</v>
      </c>
      <c r="B483" s="20" t="s">
        <v>1412</v>
      </c>
      <c r="C483" s="79">
        <v>1</v>
      </c>
      <c r="D483" s="20" t="s">
        <v>31</v>
      </c>
      <c r="E483" s="20">
        <v>198</v>
      </c>
      <c r="F483" s="20">
        <f t="shared" si="7"/>
        <v>198</v>
      </c>
    </row>
    <row r="484" spans="1:6" ht="30" x14ac:dyDescent="0.25">
      <c r="A484" s="20" t="s">
        <v>1413</v>
      </c>
      <c r="B484" s="20" t="s">
        <v>1414</v>
      </c>
      <c r="C484" s="79">
        <v>1</v>
      </c>
      <c r="D484" s="20" t="s">
        <v>31</v>
      </c>
      <c r="E484" s="20">
        <v>198</v>
      </c>
      <c r="F484" s="20">
        <f t="shared" si="7"/>
        <v>198</v>
      </c>
    </row>
    <row r="485" spans="1:6" ht="30" x14ac:dyDescent="0.25">
      <c r="A485" s="20" t="s">
        <v>1415</v>
      </c>
      <c r="B485" s="20" t="s">
        <v>1416</v>
      </c>
      <c r="C485" s="79">
        <v>1</v>
      </c>
      <c r="D485" s="20" t="s">
        <v>31</v>
      </c>
      <c r="E485" s="20">
        <v>206.5</v>
      </c>
      <c r="F485" s="20">
        <f t="shared" si="7"/>
        <v>206.5</v>
      </c>
    </row>
    <row r="486" spans="1:6" ht="30" x14ac:dyDescent="0.25">
      <c r="A486" s="20" t="s">
        <v>1417</v>
      </c>
      <c r="B486" s="20" t="s">
        <v>1418</v>
      </c>
      <c r="C486" s="79">
        <v>11</v>
      </c>
      <c r="D486" s="20" t="s">
        <v>178</v>
      </c>
      <c r="E486" s="20">
        <v>3422</v>
      </c>
      <c r="F486" s="20">
        <f t="shared" si="7"/>
        <v>37642</v>
      </c>
    </row>
    <row r="487" spans="1:6" ht="30" x14ac:dyDescent="0.25">
      <c r="A487" s="20" t="s">
        <v>1419</v>
      </c>
      <c r="B487" s="20" t="s">
        <v>1420</v>
      </c>
      <c r="C487" s="79">
        <v>1</v>
      </c>
      <c r="D487" s="20" t="s">
        <v>31</v>
      </c>
      <c r="E487" s="20">
        <v>690.3</v>
      </c>
      <c r="F487" s="20">
        <f t="shared" si="7"/>
        <v>690.3</v>
      </c>
    </row>
    <row r="488" spans="1:6" ht="30" x14ac:dyDescent="0.25">
      <c r="A488" s="20" t="s">
        <v>1423</v>
      </c>
      <c r="B488" s="20" t="s">
        <v>1424</v>
      </c>
      <c r="C488" s="79">
        <v>2</v>
      </c>
      <c r="D488" s="20" t="s">
        <v>31</v>
      </c>
      <c r="E488" s="20">
        <v>75.992000000000004</v>
      </c>
      <c r="F488" s="20">
        <f t="shared" si="7"/>
        <v>151.98400000000001</v>
      </c>
    </row>
    <row r="489" spans="1:6" ht="30" x14ac:dyDescent="0.25">
      <c r="A489" s="20" t="s">
        <v>1425</v>
      </c>
      <c r="B489" s="20" t="s">
        <v>1426</v>
      </c>
      <c r="C489" s="79">
        <v>2</v>
      </c>
      <c r="D489" s="20" t="s">
        <v>31</v>
      </c>
      <c r="E489" s="20">
        <v>54.28</v>
      </c>
      <c r="F489" s="20">
        <f t="shared" si="7"/>
        <v>108.56</v>
      </c>
    </row>
    <row r="490" spans="1:6" x14ac:dyDescent="0.25">
      <c r="A490" s="60" t="s">
        <v>2310</v>
      </c>
      <c r="B490" s="60" t="s">
        <v>2311</v>
      </c>
      <c r="C490" s="78">
        <v>100</v>
      </c>
      <c r="D490" s="60" t="s">
        <v>2205</v>
      </c>
      <c r="E490" s="80">
        <v>1003</v>
      </c>
      <c r="F490" s="20">
        <f t="shared" si="7"/>
        <v>100300</v>
      </c>
    </row>
    <row r="491" spans="1:6" x14ac:dyDescent="0.25">
      <c r="A491" s="60" t="s">
        <v>2312</v>
      </c>
      <c r="B491" s="60" t="s">
        <v>2313</v>
      </c>
      <c r="C491" s="78" t="s">
        <v>2204</v>
      </c>
      <c r="D491" s="60" t="s">
        <v>2205</v>
      </c>
      <c r="E491" s="81">
        <v>837.8</v>
      </c>
      <c r="F491" s="20">
        <f t="shared" si="7"/>
        <v>16756</v>
      </c>
    </row>
    <row r="492" spans="1:6" x14ac:dyDescent="0.25">
      <c r="A492" s="60" t="s">
        <v>2314</v>
      </c>
      <c r="B492" s="60" t="s">
        <v>2315</v>
      </c>
      <c r="C492" s="78" t="s">
        <v>2204</v>
      </c>
      <c r="D492" s="60" t="s">
        <v>2205</v>
      </c>
      <c r="E492" s="81">
        <v>837.8</v>
      </c>
      <c r="F492" s="20">
        <f t="shared" si="7"/>
        <v>16756</v>
      </c>
    </row>
    <row r="493" spans="1:6" x14ac:dyDescent="0.25">
      <c r="A493" s="60" t="s">
        <v>2316</v>
      </c>
      <c r="B493" s="60" t="s">
        <v>2317</v>
      </c>
      <c r="C493" s="78" t="s">
        <v>2204</v>
      </c>
      <c r="D493" s="60" t="s">
        <v>2205</v>
      </c>
      <c r="E493" s="81">
        <v>837.8</v>
      </c>
      <c r="F493" s="20">
        <f t="shared" si="7"/>
        <v>16756</v>
      </c>
    </row>
    <row r="494" spans="1:6" ht="30" x14ac:dyDescent="0.25">
      <c r="A494" s="20" t="s">
        <v>1427</v>
      </c>
      <c r="B494" s="20" t="s">
        <v>1428</v>
      </c>
      <c r="C494" s="79">
        <v>2</v>
      </c>
      <c r="D494" s="20" t="s">
        <v>31</v>
      </c>
      <c r="E494" s="20">
        <v>54.28</v>
      </c>
      <c r="F494" s="20">
        <f t="shared" si="7"/>
        <v>108.56</v>
      </c>
    </row>
    <row r="495" spans="1:6" x14ac:dyDescent="0.25">
      <c r="A495" s="62" t="s">
        <v>1730</v>
      </c>
      <c r="B495" s="62" t="s">
        <v>1731</v>
      </c>
      <c r="C495" s="84">
        <v>70</v>
      </c>
      <c r="D495" s="62" t="s">
        <v>153</v>
      </c>
      <c r="E495" s="62">
        <v>126.26</v>
      </c>
      <c r="F495" s="20">
        <f t="shared" si="7"/>
        <v>8838.2000000000007</v>
      </c>
    </row>
    <row r="496" spans="1:6" x14ac:dyDescent="0.25">
      <c r="A496" s="60" t="s">
        <v>1732</v>
      </c>
      <c r="B496" s="60" t="s">
        <v>1733</v>
      </c>
      <c r="C496" s="78">
        <v>70</v>
      </c>
      <c r="D496" s="60" t="s">
        <v>153</v>
      </c>
      <c r="E496" s="60">
        <v>126.26</v>
      </c>
      <c r="F496" s="20">
        <f t="shared" si="7"/>
        <v>8838.2000000000007</v>
      </c>
    </row>
    <row r="497" spans="1:6" x14ac:dyDescent="0.25">
      <c r="A497" s="62" t="s">
        <v>1734</v>
      </c>
      <c r="B497" s="62" t="s">
        <v>1735</v>
      </c>
      <c r="C497" s="84">
        <v>70</v>
      </c>
      <c r="D497" s="62" t="s">
        <v>153</v>
      </c>
      <c r="E497" s="62">
        <v>126.26</v>
      </c>
      <c r="F497" s="20">
        <f t="shared" si="7"/>
        <v>8838.2000000000007</v>
      </c>
    </row>
    <row r="498" spans="1:6" x14ac:dyDescent="0.25">
      <c r="A498" s="60" t="s">
        <v>1736</v>
      </c>
      <c r="B498" s="60" t="s">
        <v>1737</v>
      </c>
      <c r="C498" s="78">
        <v>70</v>
      </c>
      <c r="D498" s="60" t="s">
        <v>153</v>
      </c>
      <c r="E498" s="60">
        <v>126.26</v>
      </c>
      <c r="F498" s="20">
        <f t="shared" si="7"/>
        <v>8838.2000000000007</v>
      </c>
    </row>
    <row r="499" spans="1:6" x14ac:dyDescent="0.25">
      <c r="A499" s="62" t="s">
        <v>1738</v>
      </c>
      <c r="B499" s="62" t="s">
        <v>1739</v>
      </c>
      <c r="C499" s="84">
        <v>70</v>
      </c>
      <c r="D499" s="62" t="s">
        <v>153</v>
      </c>
      <c r="E499" s="62">
        <v>126.26</v>
      </c>
      <c r="F499" s="20">
        <f t="shared" si="7"/>
        <v>8838.2000000000007</v>
      </c>
    </row>
    <row r="500" spans="1:6" x14ac:dyDescent="0.25">
      <c r="A500" s="60" t="s">
        <v>1740</v>
      </c>
      <c r="B500" s="60" t="s">
        <v>1741</v>
      </c>
      <c r="C500" s="78">
        <v>70</v>
      </c>
      <c r="D500" s="60" t="s">
        <v>31</v>
      </c>
      <c r="E500" s="60">
        <v>126.26</v>
      </c>
      <c r="F500" s="20">
        <f t="shared" si="7"/>
        <v>8838.2000000000007</v>
      </c>
    </row>
    <row r="501" spans="1:6" x14ac:dyDescent="0.25">
      <c r="A501" s="62" t="s">
        <v>1742</v>
      </c>
      <c r="B501" s="62" t="s">
        <v>1743</v>
      </c>
      <c r="C501" s="84">
        <v>70</v>
      </c>
      <c r="D501" s="62" t="s">
        <v>31</v>
      </c>
      <c r="E501" s="62">
        <v>126.26</v>
      </c>
      <c r="F501" s="20">
        <f t="shared" si="7"/>
        <v>8838.2000000000007</v>
      </c>
    </row>
    <row r="502" spans="1:6" x14ac:dyDescent="0.25">
      <c r="A502" s="60" t="s">
        <v>2318</v>
      </c>
      <c r="B502" s="60" t="s">
        <v>2319</v>
      </c>
      <c r="C502" s="78" t="s">
        <v>2210</v>
      </c>
      <c r="D502" s="60" t="s">
        <v>2205</v>
      </c>
      <c r="E502" s="80">
        <v>1593</v>
      </c>
      <c r="F502" s="20">
        <f t="shared" si="7"/>
        <v>55755</v>
      </c>
    </row>
    <row r="503" spans="1:6" ht="30" x14ac:dyDescent="0.25">
      <c r="A503" s="20" t="s">
        <v>1421</v>
      </c>
      <c r="B503" s="20" t="s">
        <v>1422</v>
      </c>
      <c r="C503" s="79">
        <v>12</v>
      </c>
      <c r="D503" s="20" t="s">
        <v>31</v>
      </c>
      <c r="E503" s="20">
        <v>1371.51</v>
      </c>
      <c r="F503" s="20">
        <f t="shared" si="7"/>
        <v>16458.12</v>
      </c>
    </row>
    <row r="504" spans="1:6" x14ac:dyDescent="0.25">
      <c r="A504" s="60" t="s">
        <v>1421</v>
      </c>
      <c r="B504" s="60" t="s">
        <v>1422</v>
      </c>
      <c r="C504" s="78">
        <v>12</v>
      </c>
      <c r="D504" s="60" t="s">
        <v>31</v>
      </c>
      <c r="E504" s="60">
        <v>1162.3</v>
      </c>
      <c r="F504" s="20">
        <f t="shared" si="7"/>
        <v>13947.599999999999</v>
      </c>
    </row>
    <row r="505" spans="1:6" x14ac:dyDescent="0.25">
      <c r="A505" s="60" t="s">
        <v>2320</v>
      </c>
      <c r="B505" s="60" t="s">
        <v>2321</v>
      </c>
      <c r="C505" s="78" t="s">
        <v>2322</v>
      </c>
      <c r="D505" s="60" t="s">
        <v>2205</v>
      </c>
      <c r="E505" s="80">
        <v>3504.6</v>
      </c>
      <c r="F505" s="20">
        <f t="shared" si="7"/>
        <v>35046</v>
      </c>
    </row>
    <row r="506" spans="1:6" x14ac:dyDescent="0.25">
      <c r="A506" s="60" t="s">
        <v>2323</v>
      </c>
      <c r="B506" s="60" t="s">
        <v>2324</v>
      </c>
      <c r="C506" s="78">
        <v>25</v>
      </c>
      <c r="D506" s="60" t="s">
        <v>2205</v>
      </c>
      <c r="E506" s="81">
        <v>318.60000000000002</v>
      </c>
      <c r="F506" s="20">
        <f t="shared" si="7"/>
        <v>7965.0000000000009</v>
      </c>
    </row>
    <row r="507" spans="1:6" ht="30" x14ac:dyDescent="0.25">
      <c r="A507" s="20" t="s">
        <v>1429</v>
      </c>
      <c r="B507" s="20" t="s">
        <v>1430</v>
      </c>
      <c r="C507" s="79">
        <v>2</v>
      </c>
      <c r="D507" s="20" t="s">
        <v>31</v>
      </c>
      <c r="E507" s="20">
        <v>572.29999999999995</v>
      </c>
      <c r="F507" s="20">
        <f t="shared" si="7"/>
        <v>1144.5999999999999</v>
      </c>
    </row>
    <row r="508" spans="1:6" ht="30" x14ac:dyDescent="0.25">
      <c r="A508" s="20" t="s">
        <v>1431</v>
      </c>
      <c r="B508" s="20" t="s">
        <v>1432</v>
      </c>
      <c r="C508" s="79">
        <v>1</v>
      </c>
      <c r="D508" s="20" t="s">
        <v>31</v>
      </c>
      <c r="E508" s="20">
        <v>16961.41</v>
      </c>
      <c r="F508" s="20">
        <f t="shared" si="7"/>
        <v>16961.41</v>
      </c>
    </row>
    <row r="509" spans="1:6" x14ac:dyDescent="0.25">
      <c r="A509" s="62" t="s">
        <v>1744</v>
      </c>
      <c r="B509" s="62" t="s">
        <v>1745</v>
      </c>
      <c r="C509" s="84">
        <v>50</v>
      </c>
      <c r="D509" s="62" t="s">
        <v>31</v>
      </c>
      <c r="E509" s="62">
        <v>141.6</v>
      </c>
      <c r="F509" s="54">
        <f t="shared" si="7"/>
        <v>7080</v>
      </c>
    </row>
    <row r="510" spans="1:6" x14ac:dyDescent="0.25">
      <c r="A510" s="62" t="s">
        <v>1746</v>
      </c>
      <c r="B510" s="62" t="s">
        <v>1747</v>
      </c>
      <c r="C510" s="84">
        <v>50</v>
      </c>
      <c r="D510" s="62" t="s">
        <v>31</v>
      </c>
      <c r="E510" s="62">
        <v>141.6</v>
      </c>
      <c r="F510" s="54">
        <f t="shared" si="7"/>
        <v>7080</v>
      </c>
    </row>
    <row r="511" spans="1:6" x14ac:dyDescent="0.25">
      <c r="A511" s="62" t="s">
        <v>1748</v>
      </c>
      <c r="B511" s="62" t="s">
        <v>1749</v>
      </c>
      <c r="C511" s="84">
        <v>50</v>
      </c>
      <c r="D511" s="62" t="s">
        <v>31</v>
      </c>
      <c r="E511" s="62">
        <v>141.6</v>
      </c>
      <c r="F511" s="54">
        <f t="shared" si="7"/>
        <v>7080</v>
      </c>
    </row>
    <row r="512" spans="1:6" x14ac:dyDescent="0.25">
      <c r="A512" s="62" t="s">
        <v>1750</v>
      </c>
      <c r="B512" s="62" t="s">
        <v>1751</v>
      </c>
      <c r="C512" s="84">
        <v>50</v>
      </c>
      <c r="D512" s="62" t="s">
        <v>31</v>
      </c>
      <c r="E512" s="62">
        <v>41.3</v>
      </c>
      <c r="F512" s="54">
        <f t="shared" si="7"/>
        <v>2065</v>
      </c>
    </row>
    <row r="513" spans="1:6" x14ac:dyDescent="0.25">
      <c r="A513" s="62" t="s">
        <v>1752</v>
      </c>
      <c r="B513" s="62" t="s">
        <v>1753</v>
      </c>
      <c r="C513" s="84">
        <v>50</v>
      </c>
      <c r="D513" s="62" t="s">
        <v>31</v>
      </c>
      <c r="E513" s="62">
        <v>41.3</v>
      </c>
      <c r="F513" s="54">
        <f t="shared" si="7"/>
        <v>2065</v>
      </c>
    </row>
    <row r="514" spans="1:6" x14ac:dyDescent="0.25">
      <c r="A514" s="62" t="s">
        <v>1754</v>
      </c>
      <c r="B514" s="62" t="s">
        <v>1755</v>
      </c>
      <c r="C514" s="84">
        <v>50</v>
      </c>
      <c r="D514" s="62" t="s">
        <v>31</v>
      </c>
      <c r="E514" s="62">
        <v>41.3</v>
      </c>
      <c r="F514" s="54">
        <f t="shared" si="7"/>
        <v>2065</v>
      </c>
    </row>
    <row r="515" spans="1:6" x14ac:dyDescent="0.25">
      <c r="A515" s="62" t="s">
        <v>1756</v>
      </c>
      <c r="B515" s="62" t="s">
        <v>1757</v>
      </c>
      <c r="C515" s="84">
        <v>50</v>
      </c>
      <c r="D515" s="62" t="s">
        <v>31</v>
      </c>
      <c r="E515" s="62">
        <v>141.6</v>
      </c>
      <c r="F515" s="54">
        <f t="shared" si="7"/>
        <v>7080</v>
      </c>
    </row>
    <row r="516" spans="1:6" x14ac:dyDescent="0.25">
      <c r="A516" s="62" t="s">
        <v>1758</v>
      </c>
      <c r="B516" s="62" t="s">
        <v>1759</v>
      </c>
      <c r="C516" s="84">
        <v>50</v>
      </c>
      <c r="D516" s="62" t="s">
        <v>31</v>
      </c>
      <c r="E516" s="62">
        <v>182.9</v>
      </c>
      <c r="F516" s="54">
        <f t="shared" si="7"/>
        <v>9145</v>
      </c>
    </row>
    <row r="517" spans="1:6" x14ac:dyDescent="0.25">
      <c r="A517" s="62" t="s">
        <v>1760</v>
      </c>
      <c r="B517" s="62" t="s">
        <v>1761</v>
      </c>
      <c r="C517" s="84">
        <v>50</v>
      </c>
      <c r="D517" s="62" t="s">
        <v>31</v>
      </c>
      <c r="E517" s="62">
        <v>141.6</v>
      </c>
      <c r="F517" s="54">
        <f t="shared" si="7"/>
        <v>7080</v>
      </c>
    </row>
    <row r="518" spans="1:6" ht="30" x14ac:dyDescent="0.25">
      <c r="A518" s="20" t="s">
        <v>1433</v>
      </c>
      <c r="B518" s="20" t="s">
        <v>1434</v>
      </c>
      <c r="C518" s="79">
        <v>9</v>
      </c>
      <c r="D518" s="20" t="s">
        <v>31</v>
      </c>
      <c r="E518" s="20">
        <v>2330.5</v>
      </c>
      <c r="F518" s="20">
        <f t="shared" si="7"/>
        <v>20974.5</v>
      </c>
    </row>
    <row r="519" spans="1:6" ht="30" x14ac:dyDescent="0.25">
      <c r="A519" s="20" t="s">
        <v>1435</v>
      </c>
      <c r="B519" s="20" t="s">
        <v>1436</v>
      </c>
      <c r="C519" s="79">
        <v>2</v>
      </c>
      <c r="D519" s="20" t="s">
        <v>31</v>
      </c>
      <c r="E519" s="20">
        <v>2773</v>
      </c>
      <c r="F519" s="20">
        <f t="shared" si="7"/>
        <v>5546</v>
      </c>
    </row>
    <row r="520" spans="1:6" ht="30" x14ac:dyDescent="0.25">
      <c r="A520" s="20" t="s">
        <v>1086</v>
      </c>
      <c r="B520" s="20" t="s">
        <v>1437</v>
      </c>
      <c r="C520" s="79">
        <v>15</v>
      </c>
      <c r="D520" s="20" t="s">
        <v>87</v>
      </c>
      <c r="E520" s="20">
        <v>90.86</v>
      </c>
      <c r="F520" s="20">
        <f t="shared" si="7"/>
        <v>1362.9</v>
      </c>
    </row>
    <row r="521" spans="1:6" x14ac:dyDescent="0.25">
      <c r="A521" s="60" t="s">
        <v>2325</v>
      </c>
      <c r="B521" s="60" t="s">
        <v>2326</v>
      </c>
      <c r="C521" s="78">
        <v>100</v>
      </c>
      <c r="D521" s="60" t="s">
        <v>2205</v>
      </c>
      <c r="E521" s="80">
        <v>1062</v>
      </c>
      <c r="F521" s="20">
        <f t="shared" si="7"/>
        <v>106200</v>
      </c>
    </row>
    <row r="522" spans="1:6" x14ac:dyDescent="0.25">
      <c r="A522" s="60" t="s">
        <v>1762</v>
      </c>
      <c r="B522" s="60" t="s">
        <v>1763</v>
      </c>
      <c r="C522" s="78">
        <v>100</v>
      </c>
      <c r="D522" s="60" t="s">
        <v>31</v>
      </c>
      <c r="E522" s="60">
        <v>148.68</v>
      </c>
      <c r="F522" s="20">
        <f t="shared" si="7"/>
        <v>14868</v>
      </c>
    </row>
    <row r="523" spans="1:6" ht="30" x14ac:dyDescent="0.25">
      <c r="A523" s="20" t="s">
        <v>1438</v>
      </c>
      <c r="B523" s="20" t="s">
        <v>1439</v>
      </c>
      <c r="C523" s="79">
        <v>1</v>
      </c>
      <c r="D523" s="20" t="s">
        <v>31</v>
      </c>
      <c r="E523" s="20">
        <v>737.5</v>
      </c>
      <c r="F523" s="20">
        <f t="shared" si="7"/>
        <v>737.5</v>
      </c>
    </row>
    <row r="524" spans="1:6" ht="30" x14ac:dyDescent="0.25">
      <c r="A524" s="20" t="s">
        <v>1440</v>
      </c>
      <c r="B524" s="20" t="s">
        <v>1441</v>
      </c>
      <c r="C524" s="79">
        <v>1</v>
      </c>
      <c r="D524" s="20" t="s">
        <v>31</v>
      </c>
      <c r="E524" s="20">
        <v>195.40799999999999</v>
      </c>
      <c r="F524" s="20">
        <f t="shared" si="7"/>
        <v>195.40799999999999</v>
      </c>
    </row>
    <row r="525" spans="1:6" x14ac:dyDescent="0.25">
      <c r="A525" s="60" t="s">
        <v>2327</v>
      </c>
      <c r="B525" s="60" t="s">
        <v>2328</v>
      </c>
      <c r="C525" s="78">
        <v>30</v>
      </c>
      <c r="D525" s="60" t="s">
        <v>2205</v>
      </c>
      <c r="E525" s="81">
        <v>259.60000000000002</v>
      </c>
      <c r="F525" s="20">
        <f t="shared" ref="F525:F588" si="8">C525*E525</f>
        <v>7788.0000000000009</v>
      </c>
    </row>
    <row r="526" spans="1:6" ht="30" x14ac:dyDescent="0.25">
      <c r="A526" s="20" t="s">
        <v>1442</v>
      </c>
      <c r="B526" s="20" t="s">
        <v>1443</v>
      </c>
      <c r="C526" s="79">
        <v>12</v>
      </c>
      <c r="D526" s="20" t="s">
        <v>31</v>
      </c>
      <c r="E526" s="20">
        <v>445</v>
      </c>
      <c r="F526" s="20">
        <f t="shared" si="8"/>
        <v>5340</v>
      </c>
    </row>
    <row r="527" spans="1:6" x14ac:dyDescent="0.25">
      <c r="A527" s="60" t="s">
        <v>1764</v>
      </c>
      <c r="B527" s="60" t="s">
        <v>1765</v>
      </c>
      <c r="C527" s="78">
        <v>60</v>
      </c>
      <c r="D527" s="60" t="s">
        <v>31</v>
      </c>
      <c r="E527" s="60">
        <v>237.18</v>
      </c>
      <c r="F527" s="20">
        <f t="shared" si="8"/>
        <v>14230.800000000001</v>
      </c>
    </row>
    <row r="528" spans="1:6" x14ac:dyDescent="0.25">
      <c r="A528" s="60" t="s">
        <v>2329</v>
      </c>
      <c r="B528" s="60" t="s">
        <v>2330</v>
      </c>
      <c r="C528" s="78" t="s">
        <v>2256</v>
      </c>
      <c r="D528" s="60" t="s">
        <v>2205</v>
      </c>
      <c r="E528" s="60">
        <v>7248.74</v>
      </c>
      <c r="F528" s="20">
        <f t="shared" si="8"/>
        <v>21746.22</v>
      </c>
    </row>
    <row r="529" spans="1:6" ht="30" x14ac:dyDescent="0.25">
      <c r="A529" s="20" t="s">
        <v>1444</v>
      </c>
      <c r="B529" s="20" t="s">
        <v>1445</v>
      </c>
      <c r="C529" s="79">
        <v>2</v>
      </c>
      <c r="D529" s="20" t="s">
        <v>31</v>
      </c>
      <c r="E529" s="20">
        <v>218.3</v>
      </c>
      <c r="F529" s="20">
        <f t="shared" si="8"/>
        <v>436.6</v>
      </c>
    </row>
    <row r="530" spans="1:6" x14ac:dyDescent="0.25">
      <c r="A530" s="60" t="s">
        <v>2331</v>
      </c>
      <c r="B530" s="60" t="s">
        <v>2332</v>
      </c>
      <c r="C530" s="78">
        <v>10</v>
      </c>
      <c r="D530" s="60" t="s">
        <v>2205</v>
      </c>
      <c r="E530" s="60">
        <v>112.1</v>
      </c>
      <c r="F530" s="20">
        <f t="shared" si="8"/>
        <v>1121</v>
      </c>
    </row>
    <row r="531" spans="1:6" ht="30" x14ac:dyDescent="0.25">
      <c r="A531" s="20" t="s">
        <v>1446</v>
      </c>
      <c r="B531" s="20" t="s">
        <v>1447</v>
      </c>
      <c r="C531" s="79">
        <v>19</v>
      </c>
      <c r="D531" s="20" t="s">
        <v>31</v>
      </c>
      <c r="E531" s="20">
        <v>574.99</v>
      </c>
      <c r="F531" s="20">
        <f t="shared" si="8"/>
        <v>10924.81</v>
      </c>
    </row>
    <row r="532" spans="1:6" x14ac:dyDescent="0.25">
      <c r="A532" s="60" t="s">
        <v>2333</v>
      </c>
      <c r="B532" s="60" t="s">
        <v>2334</v>
      </c>
      <c r="C532" s="78" t="s">
        <v>2237</v>
      </c>
      <c r="D532" s="60" t="s">
        <v>2205</v>
      </c>
      <c r="E532" s="81">
        <v>554.6</v>
      </c>
      <c r="F532" s="20">
        <f t="shared" si="8"/>
        <v>55460</v>
      </c>
    </row>
    <row r="533" spans="1:6" ht="30" x14ac:dyDescent="0.25">
      <c r="A533" s="20" t="s">
        <v>1448</v>
      </c>
      <c r="B533" s="20" t="s">
        <v>1449</v>
      </c>
      <c r="C533" s="79">
        <v>1</v>
      </c>
      <c r="D533" s="20" t="s">
        <v>31</v>
      </c>
      <c r="E533" s="20">
        <v>515</v>
      </c>
      <c r="F533" s="20">
        <f t="shared" si="8"/>
        <v>515</v>
      </c>
    </row>
    <row r="534" spans="1:6" ht="30" x14ac:dyDescent="0.25">
      <c r="A534" s="20" t="s">
        <v>1450</v>
      </c>
      <c r="B534" s="20" t="s">
        <v>1451</v>
      </c>
      <c r="C534" s="79">
        <v>20</v>
      </c>
      <c r="D534" s="20" t="s">
        <v>31</v>
      </c>
      <c r="E534" s="20">
        <v>515</v>
      </c>
      <c r="F534" s="20">
        <f t="shared" si="8"/>
        <v>10300</v>
      </c>
    </row>
    <row r="535" spans="1:6" ht="30" x14ac:dyDescent="0.25">
      <c r="A535" s="20" t="s">
        <v>1452</v>
      </c>
      <c r="B535" s="20" t="s">
        <v>1453</v>
      </c>
      <c r="C535" s="79">
        <v>50</v>
      </c>
      <c r="D535" s="20" t="s">
        <v>31</v>
      </c>
      <c r="E535" s="20">
        <v>1</v>
      </c>
      <c r="F535" s="20">
        <f t="shared" si="8"/>
        <v>50</v>
      </c>
    </row>
    <row r="536" spans="1:6" ht="30" x14ac:dyDescent="0.25">
      <c r="A536" s="20" t="s">
        <v>1454</v>
      </c>
      <c r="B536" s="20" t="s">
        <v>1455</v>
      </c>
      <c r="C536" s="79">
        <v>55</v>
      </c>
      <c r="D536" s="20" t="s">
        <v>31</v>
      </c>
      <c r="E536" s="20">
        <v>1</v>
      </c>
      <c r="F536" s="20">
        <f t="shared" si="8"/>
        <v>55</v>
      </c>
    </row>
    <row r="537" spans="1:6" x14ac:dyDescent="0.25">
      <c r="A537" s="60" t="s">
        <v>2335</v>
      </c>
      <c r="B537" s="60" t="s">
        <v>2336</v>
      </c>
      <c r="C537" s="78" t="s">
        <v>2261</v>
      </c>
      <c r="D537" s="60" t="s">
        <v>2337</v>
      </c>
      <c r="E537" s="80">
        <v>1829</v>
      </c>
      <c r="F537" s="20">
        <f t="shared" si="8"/>
        <v>54870</v>
      </c>
    </row>
    <row r="538" spans="1:6" ht="30" x14ac:dyDescent="0.25">
      <c r="A538" s="20" t="s">
        <v>1456</v>
      </c>
      <c r="B538" s="20" t="s">
        <v>1457</v>
      </c>
      <c r="C538" s="79">
        <v>20</v>
      </c>
      <c r="D538" s="20" t="s">
        <v>31</v>
      </c>
      <c r="E538" s="20">
        <v>1</v>
      </c>
      <c r="F538" s="20">
        <f t="shared" si="8"/>
        <v>20</v>
      </c>
    </row>
    <row r="539" spans="1:6" ht="30" x14ac:dyDescent="0.25">
      <c r="A539" s="20" t="s">
        <v>1458</v>
      </c>
      <c r="B539" s="20" t="s">
        <v>1459</v>
      </c>
      <c r="C539" s="79">
        <v>23</v>
      </c>
      <c r="D539" s="20" t="s">
        <v>31</v>
      </c>
      <c r="E539" s="20">
        <v>1</v>
      </c>
      <c r="F539" s="20">
        <f t="shared" si="8"/>
        <v>23</v>
      </c>
    </row>
    <row r="540" spans="1:6" ht="30" x14ac:dyDescent="0.25">
      <c r="A540" s="20" t="s">
        <v>1460</v>
      </c>
      <c r="B540" s="20" t="s">
        <v>1461</v>
      </c>
      <c r="C540" s="79">
        <v>2</v>
      </c>
      <c r="D540" s="20" t="s">
        <v>31</v>
      </c>
      <c r="E540" s="20">
        <v>17700</v>
      </c>
      <c r="F540" s="20">
        <f t="shared" si="8"/>
        <v>35400</v>
      </c>
    </row>
    <row r="541" spans="1:6" ht="30" x14ac:dyDescent="0.25">
      <c r="A541" s="20" t="s">
        <v>1462</v>
      </c>
      <c r="B541" s="20" t="s">
        <v>1463</v>
      </c>
      <c r="C541" s="79">
        <v>50</v>
      </c>
      <c r="D541" s="20" t="s">
        <v>31</v>
      </c>
      <c r="E541" s="20">
        <v>1</v>
      </c>
      <c r="F541" s="20">
        <f t="shared" si="8"/>
        <v>50</v>
      </c>
    </row>
    <row r="542" spans="1:6" ht="30" x14ac:dyDescent="0.25">
      <c r="A542" s="20" t="s">
        <v>1464</v>
      </c>
      <c r="B542" s="20" t="s">
        <v>1465</v>
      </c>
      <c r="C542" s="79">
        <v>97</v>
      </c>
      <c r="D542" s="20" t="s">
        <v>31</v>
      </c>
      <c r="E542" s="20">
        <v>465</v>
      </c>
      <c r="F542" s="20">
        <f t="shared" si="8"/>
        <v>45105</v>
      </c>
    </row>
    <row r="543" spans="1:6" ht="30" x14ac:dyDescent="0.25">
      <c r="A543" s="20" t="s">
        <v>1466</v>
      </c>
      <c r="B543" s="20" t="s">
        <v>1467</v>
      </c>
      <c r="C543" s="79">
        <v>1</v>
      </c>
      <c r="D543" s="20" t="s">
        <v>31</v>
      </c>
      <c r="E543" s="20">
        <v>820</v>
      </c>
      <c r="F543" s="20">
        <f t="shared" si="8"/>
        <v>820</v>
      </c>
    </row>
    <row r="544" spans="1:6" ht="30" x14ac:dyDescent="0.25">
      <c r="A544" s="20" t="s">
        <v>1468</v>
      </c>
      <c r="B544" s="20" t="s">
        <v>1469</v>
      </c>
      <c r="C544" s="79">
        <v>2</v>
      </c>
      <c r="D544" s="20" t="s">
        <v>31</v>
      </c>
      <c r="E544" s="20">
        <v>1</v>
      </c>
      <c r="F544" s="20">
        <f t="shared" si="8"/>
        <v>2</v>
      </c>
    </row>
    <row r="545" spans="1:6" ht="30" x14ac:dyDescent="0.25">
      <c r="A545" s="20" t="s">
        <v>1470</v>
      </c>
      <c r="B545" s="20" t="s">
        <v>1471</v>
      </c>
      <c r="C545" s="79">
        <v>2</v>
      </c>
      <c r="D545" s="20" t="s">
        <v>31</v>
      </c>
      <c r="E545" s="20">
        <v>1162.3</v>
      </c>
      <c r="F545" s="20">
        <f t="shared" si="8"/>
        <v>2324.6</v>
      </c>
    </row>
    <row r="546" spans="1:6" ht="30" x14ac:dyDescent="0.25">
      <c r="A546" s="20" t="s">
        <v>1472</v>
      </c>
      <c r="B546" s="20" t="s">
        <v>1473</v>
      </c>
      <c r="C546" s="79">
        <v>1</v>
      </c>
      <c r="D546" s="20" t="s">
        <v>31</v>
      </c>
      <c r="E546" s="20">
        <v>1138000.997</v>
      </c>
      <c r="F546" s="20">
        <f t="shared" si="8"/>
        <v>1138000.997</v>
      </c>
    </row>
    <row r="547" spans="1:6" ht="30" x14ac:dyDescent="0.25">
      <c r="A547" s="20" t="s">
        <v>1474</v>
      </c>
      <c r="B547" s="20" t="s">
        <v>1475</v>
      </c>
      <c r="C547" s="79">
        <v>1</v>
      </c>
      <c r="D547" s="20" t="s">
        <v>31</v>
      </c>
      <c r="E547" s="20">
        <v>4008067.99</v>
      </c>
      <c r="F547" s="20">
        <f t="shared" si="8"/>
        <v>4008067.99</v>
      </c>
    </row>
    <row r="548" spans="1:6" ht="30" x14ac:dyDescent="0.25">
      <c r="A548" s="20" t="s">
        <v>1476</v>
      </c>
      <c r="B548" s="20" t="s">
        <v>1477</v>
      </c>
      <c r="C548" s="79">
        <v>1</v>
      </c>
      <c r="D548" s="20" t="s">
        <v>31</v>
      </c>
      <c r="E548" s="20">
        <v>2270102.9975999999</v>
      </c>
      <c r="F548" s="20">
        <f t="shared" si="8"/>
        <v>2270102.9975999999</v>
      </c>
    </row>
    <row r="549" spans="1:6" ht="30" x14ac:dyDescent="0.25">
      <c r="A549" s="20" t="s">
        <v>1478</v>
      </c>
      <c r="B549" s="20" t="s">
        <v>1479</v>
      </c>
      <c r="C549" s="79">
        <v>1</v>
      </c>
      <c r="D549" s="20" t="s">
        <v>31</v>
      </c>
      <c r="E549" s="20">
        <v>1054229.9913999999</v>
      </c>
      <c r="F549" s="20">
        <f t="shared" si="8"/>
        <v>1054229.9913999999</v>
      </c>
    </row>
    <row r="550" spans="1:6" ht="30" x14ac:dyDescent="0.25">
      <c r="A550" s="20" t="s">
        <v>1480</v>
      </c>
      <c r="B550" s="20" t="s">
        <v>1481</v>
      </c>
      <c r="C550" s="79">
        <v>1</v>
      </c>
      <c r="D550" s="20" t="s">
        <v>31</v>
      </c>
      <c r="E550" s="20">
        <v>5049676.9948000005</v>
      </c>
      <c r="F550" s="20">
        <f t="shared" si="8"/>
        <v>5049676.9948000005</v>
      </c>
    </row>
    <row r="551" spans="1:6" ht="30" x14ac:dyDescent="0.25">
      <c r="A551" s="20" t="s">
        <v>1482</v>
      </c>
      <c r="B551" s="20" t="s">
        <v>1483</v>
      </c>
      <c r="C551" s="79">
        <v>1</v>
      </c>
      <c r="D551" s="20" t="s">
        <v>31</v>
      </c>
      <c r="E551" s="20">
        <v>151.33500000000001</v>
      </c>
      <c r="F551" s="20">
        <f t="shared" si="8"/>
        <v>151.33500000000001</v>
      </c>
    </row>
    <row r="552" spans="1:6" x14ac:dyDescent="0.25">
      <c r="A552" s="60" t="s">
        <v>2338</v>
      </c>
      <c r="B552" s="60" t="s">
        <v>2339</v>
      </c>
      <c r="C552" s="78" t="s">
        <v>2322</v>
      </c>
      <c r="D552" s="60" t="s">
        <v>2205</v>
      </c>
      <c r="E552" s="60">
        <v>1077.3399999999999</v>
      </c>
      <c r="F552" s="20">
        <f t="shared" si="8"/>
        <v>10773.4</v>
      </c>
    </row>
    <row r="553" spans="1:6" ht="30" x14ac:dyDescent="0.25">
      <c r="A553" s="20" t="s">
        <v>1485</v>
      </c>
      <c r="B553" s="20" t="s">
        <v>1486</v>
      </c>
      <c r="C553" s="79">
        <v>1</v>
      </c>
      <c r="D553" s="20" t="s">
        <v>31</v>
      </c>
      <c r="E553" s="20">
        <v>2160.0018</v>
      </c>
      <c r="F553" s="20">
        <f t="shared" si="8"/>
        <v>2160.0018</v>
      </c>
    </row>
    <row r="554" spans="1:6" x14ac:dyDescent="0.25">
      <c r="A554" s="60" t="s">
        <v>2340</v>
      </c>
      <c r="B554" s="60" t="s">
        <v>2341</v>
      </c>
      <c r="C554" s="78" t="s">
        <v>2267</v>
      </c>
      <c r="D554" s="60" t="s">
        <v>2205</v>
      </c>
      <c r="E554" s="60">
        <v>2472.1</v>
      </c>
      <c r="F554" s="20">
        <f t="shared" si="8"/>
        <v>2472.1</v>
      </c>
    </row>
    <row r="555" spans="1:6" x14ac:dyDescent="0.25">
      <c r="A555" s="60" t="s">
        <v>2342</v>
      </c>
      <c r="B555" s="60" t="s">
        <v>2343</v>
      </c>
      <c r="C555" s="78" t="s">
        <v>2344</v>
      </c>
      <c r="D555" s="60" t="s">
        <v>2205</v>
      </c>
      <c r="E555" s="60">
        <v>1453.76</v>
      </c>
      <c r="F555" s="20">
        <f t="shared" si="8"/>
        <v>20352.64</v>
      </c>
    </row>
    <row r="556" spans="1:6" x14ac:dyDescent="0.25">
      <c r="A556" s="60" t="s">
        <v>2345</v>
      </c>
      <c r="B556" s="60" t="s">
        <v>2346</v>
      </c>
      <c r="C556" s="78">
        <v>33</v>
      </c>
      <c r="D556" s="60" t="s">
        <v>2205</v>
      </c>
      <c r="E556" s="60">
        <v>2480.36</v>
      </c>
      <c r="F556" s="20">
        <f t="shared" si="8"/>
        <v>81851.88</v>
      </c>
    </row>
    <row r="557" spans="1:6" ht="30" x14ac:dyDescent="0.25">
      <c r="A557" s="20" t="s">
        <v>1487</v>
      </c>
      <c r="B557" s="20" t="s">
        <v>1488</v>
      </c>
      <c r="C557" s="79">
        <v>1</v>
      </c>
      <c r="D557" s="20" t="s">
        <v>31</v>
      </c>
      <c r="E557" s="20">
        <v>5882.3</v>
      </c>
      <c r="F557" s="20">
        <f t="shared" si="8"/>
        <v>5882.3</v>
      </c>
    </row>
    <row r="558" spans="1:6" ht="30" x14ac:dyDescent="0.25">
      <c r="A558" s="20" t="s">
        <v>1489</v>
      </c>
      <c r="B558" s="20" t="s">
        <v>1490</v>
      </c>
      <c r="C558" s="79">
        <v>27</v>
      </c>
      <c r="D558" s="20" t="s">
        <v>31</v>
      </c>
      <c r="E558" s="20">
        <v>1829</v>
      </c>
      <c r="F558" s="20">
        <f t="shared" si="8"/>
        <v>49383</v>
      </c>
    </row>
    <row r="559" spans="1:6" x14ac:dyDescent="0.25">
      <c r="A559" s="60" t="s">
        <v>2347</v>
      </c>
      <c r="B559" s="60" t="s">
        <v>2348</v>
      </c>
      <c r="C559" s="78" t="s">
        <v>2214</v>
      </c>
      <c r="D559" s="60" t="s">
        <v>2205</v>
      </c>
      <c r="E559" s="60">
        <v>1305.08</v>
      </c>
      <c r="F559" s="20">
        <f t="shared" si="8"/>
        <v>2610.16</v>
      </c>
    </row>
    <row r="560" spans="1:6" x14ac:dyDescent="0.25">
      <c r="A560" s="60" t="s">
        <v>2349</v>
      </c>
      <c r="B560" s="60" t="s">
        <v>2350</v>
      </c>
      <c r="C560" s="78">
        <v>12</v>
      </c>
      <c r="D560" s="60" t="s">
        <v>31</v>
      </c>
      <c r="E560" s="60">
        <v>3658</v>
      </c>
      <c r="F560" s="20">
        <f t="shared" si="8"/>
        <v>43896</v>
      </c>
    </row>
    <row r="561" spans="1:6" ht="30" x14ac:dyDescent="0.25">
      <c r="A561" s="20" t="s">
        <v>1491</v>
      </c>
      <c r="B561" s="20" t="s">
        <v>1492</v>
      </c>
      <c r="C561" s="79">
        <v>3</v>
      </c>
      <c r="D561" s="20" t="s">
        <v>31</v>
      </c>
      <c r="E561" s="20">
        <v>1988.3</v>
      </c>
      <c r="F561" s="20">
        <f t="shared" si="8"/>
        <v>5964.9</v>
      </c>
    </row>
    <row r="562" spans="1:6" ht="30" x14ac:dyDescent="0.25">
      <c r="A562" s="20" t="s">
        <v>1493</v>
      </c>
      <c r="B562" s="20" t="s">
        <v>1494</v>
      </c>
      <c r="C562" s="79">
        <v>3</v>
      </c>
      <c r="D562" s="20" t="s">
        <v>31</v>
      </c>
      <c r="E562" s="20">
        <v>460.2</v>
      </c>
      <c r="F562" s="20">
        <f t="shared" si="8"/>
        <v>1380.6</v>
      </c>
    </row>
    <row r="563" spans="1:6" ht="30" x14ac:dyDescent="0.25">
      <c r="A563" s="20" t="s">
        <v>1495</v>
      </c>
      <c r="B563" s="20" t="s">
        <v>1496</v>
      </c>
      <c r="C563" s="79">
        <v>58</v>
      </c>
      <c r="D563" s="20" t="s">
        <v>873</v>
      </c>
      <c r="E563" s="20">
        <v>1</v>
      </c>
      <c r="F563" s="20">
        <f t="shared" si="8"/>
        <v>58</v>
      </c>
    </row>
    <row r="564" spans="1:6" ht="30" x14ac:dyDescent="0.25">
      <c r="A564" s="20" t="s">
        <v>1497</v>
      </c>
      <c r="B564" s="20" t="s">
        <v>1498</v>
      </c>
      <c r="C564" s="79">
        <v>10</v>
      </c>
      <c r="D564" s="20" t="s">
        <v>31</v>
      </c>
      <c r="E564" s="20">
        <v>165.2</v>
      </c>
      <c r="F564" s="20">
        <f t="shared" si="8"/>
        <v>1652</v>
      </c>
    </row>
    <row r="565" spans="1:6" ht="30" x14ac:dyDescent="0.25">
      <c r="A565" s="20" t="s">
        <v>1499</v>
      </c>
      <c r="B565" s="20" t="s">
        <v>1500</v>
      </c>
      <c r="C565" s="79">
        <v>4</v>
      </c>
      <c r="D565" s="20" t="s">
        <v>31</v>
      </c>
      <c r="E565" s="20">
        <v>1162.3</v>
      </c>
      <c r="F565" s="20">
        <f t="shared" si="8"/>
        <v>4649.2</v>
      </c>
    </row>
    <row r="566" spans="1:6" ht="30" x14ac:dyDescent="0.25">
      <c r="A566" s="20" t="s">
        <v>1501</v>
      </c>
      <c r="B566" s="20" t="s">
        <v>1502</v>
      </c>
      <c r="C566" s="79">
        <v>1</v>
      </c>
      <c r="D566" s="20" t="s">
        <v>31</v>
      </c>
      <c r="E566" s="20">
        <v>808.3</v>
      </c>
      <c r="F566" s="20">
        <f t="shared" si="8"/>
        <v>808.3</v>
      </c>
    </row>
    <row r="567" spans="1:6" ht="45" x14ac:dyDescent="0.25">
      <c r="A567" s="20" t="s">
        <v>1503</v>
      </c>
      <c r="B567" s="20" t="s">
        <v>1504</v>
      </c>
      <c r="C567" s="79">
        <v>1</v>
      </c>
      <c r="D567" s="20" t="s">
        <v>31</v>
      </c>
      <c r="E567" s="20">
        <v>1156.4000000000001</v>
      </c>
      <c r="F567" s="20">
        <f t="shared" si="8"/>
        <v>1156.4000000000001</v>
      </c>
    </row>
    <row r="568" spans="1:6" ht="30" x14ac:dyDescent="0.25">
      <c r="A568" s="20" t="s">
        <v>1505</v>
      </c>
      <c r="B568" s="20" t="s">
        <v>1506</v>
      </c>
      <c r="C568" s="79">
        <v>1</v>
      </c>
      <c r="D568" s="20" t="s">
        <v>31</v>
      </c>
      <c r="E568" s="20">
        <v>1526.8492000000001</v>
      </c>
      <c r="F568" s="20">
        <f t="shared" si="8"/>
        <v>1526.8492000000001</v>
      </c>
    </row>
    <row r="569" spans="1:6" ht="30" x14ac:dyDescent="0.25">
      <c r="A569" s="20" t="s">
        <v>1507</v>
      </c>
      <c r="B569" s="20" t="s">
        <v>1508</v>
      </c>
      <c r="C569" s="79">
        <v>1</v>
      </c>
      <c r="D569" s="20" t="s">
        <v>31</v>
      </c>
      <c r="E569" s="20">
        <v>354</v>
      </c>
      <c r="F569" s="20">
        <f t="shared" si="8"/>
        <v>354</v>
      </c>
    </row>
    <row r="570" spans="1:6" x14ac:dyDescent="0.25">
      <c r="A570" s="60" t="s">
        <v>2351</v>
      </c>
      <c r="B570" s="60" t="s">
        <v>2352</v>
      </c>
      <c r="C570" s="78" t="s">
        <v>2214</v>
      </c>
      <c r="D570" s="60" t="s">
        <v>2205</v>
      </c>
      <c r="E570" s="60">
        <v>565.22</v>
      </c>
      <c r="F570" s="20">
        <f t="shared" si="8"/>
        <v>1130.44</v>
      </c>
    </row>
    <row r="571" spans="1:6" ht="30" x14ac:dyDescent="0.25">
      <c r="A571" s="20" t="s">
        <v>1509</v>
      </c>
      <c r="B571" s="20" t="s">
        <v>1510</v>
      </c>
      <c r="C571" s="79">
        <v>1</v>
      </c>
      <c r="D571" s="20" t="s">
        <v>31</v>
      </c>
      <c r="E571" s="20">
        <v>584.1</v>
      </c>
      <c r="F571" s="20">
        <f t="shared" si="8"/>
        <v>584.1</v>
      </c>
    </row>
    <row r="572" spans="1:6" x14ac:dyDescent="0.25">
      <c r="A572" s="60" t="s">
        <v>2353</v>
      </c>
      <c r="B572" s="60" t="s">
        <v>2354</v>
      </c>
      <c r="C572" s="78" t="s">
        <v>2256</v>
      </c>
      <c r="D572" s="60" t="s">
        <v>2205</v>
      </c>
      <c r="E572" s="60">
        <v>565.22</v>
      </c>
      <c r="F572" s="20">
        <f t="shared" si="8"/>
        <v>1695.66</v>
      </c>
    </row>
    <row r="573" spans="1:6" x14ac:dyDescent="0.25">
      <c r="A573" s="60" t="s">
        <v>2355</v>
      </c>
      <c r="B573" s="60" t="s">
        <v>2356</v>
      </c>
      <c r="C573" s="78" t="s">
        <v>2270</v>
      </c>
      <c r="D573" s="60" t="s">
        <v>2205</v>
      </c>
      <c r="E573" s="60">
        <v>1073.8</v>
      </c>
      <c r="F573" s="20">
        <f t="shared" si="8"/>
        <v>4295.2</v>
      </c>
    </row>
    <row r="574" spans="1:6" ht="30" x14ac:dyDescent="0.25">
      <c r="A574" s="20" t="s">
        <v>1511</v>
      </c>
      <c r="B574" s="20" t="s">
        <v>1512</v>
      </c>
      <c r="C574" s="79">
        <v>1</v>
      </c>
      <c r="D574" s="20" t="s">
        <v>31</v>
      </c>
      <c r="E574" s="20">
        <v>1349.4598000000001</v>
      </c>
      <c r="F574" s="20">
        <f t="shared" si="8"/>
        <v>1349.4598000000001</v>
      </c>
    </row>
    <row r="575" spans="1:6" ht="30" x14ac:dyDescent="0.25">
      <c r="A575" s="20" t="s">
        <v>1513</v>
      </c>
      <c r="B575" s="20" t="s">
        <v>1514</v>
      </c>
      <c r="C575" s="79">
        <v>1</v>
      </c>
      <c r="D575" s="20" t="s">
        <v>31</v>
      </c>
      <c r="E575" s="20">
        <v>1712.4749999999999</v>
      </c>
      <c r="F575" s="20">
        <f t="shared" si="8"/>
        <v>1712.4749999999999</v>
      </c>
    </row>
    <row r="576" spans="1:6" ht="30" x14ac:dyDescent="0.25">
      <c r="A576" s="20" t="s">
        <v>1515</v>
      </c>
      <c r="B576" s="20" t="s">
        <v>1516</v>
      </c>
      <c r="C576" s="79">
        <v>16</v>
      </c>
      <c r="D576" s="20" t="s">
        <v>31</v>
      </c>
      <c r="E576" s="20">
        <v>1829</v>
      </c>
      <c r="F576" s="20">
        <f t="shared" si="8"/>
        <v>29264</v>
      </c>
    </row>
    <row r="577" spans="1:6" x14ac:dyDescent="0.25">
      <c r="A577" s="60" t="s">
        <v>2357</v>
      </c>
      <c r="B577" s="60" t="s">
        <v>2358</v>
      </c>
      <c r="C577" s="78" t="s">
        <v>2230</v>
      </c>
      <c r="D577" s="60" t="s">
        <v>2205</v>
      </c>
      <c r="E577" s="60">
        <v>755.2</v>
      </c>
      <c r="F577" s="20">
        <f t="shared" si="8"/>
        <v>9062.4000000000015</v>
      </c>
    </row>
    <row r="578" spans="1:6" x14ac:dyDescent="0.25">
      <c r="A578" s="60" t="s">
        <v>2359</v>
      </c>
      <c r="B578" s="60" t="s">
        <v>2360</v>
      </c>
      <c r="C578" s="78" t="s">
        <v>2249</v>
      </c>
      <c r="D578" s="60" t="s">
        <v>2205</v>
      </c>
      <c r="E578" s="60">
        <v>1550.52</v>
      </c>
      <c r="F578" s="20">
        <f t="shared" si="8"/>
        <v>24808.32</v>
      </c>
    </row>
    <row r="579" spans="1:6" ht="30" x14ac:dyDescent="0.25">
      <c r="A579" s="20" t="s">
        <v>1517</v>
      </c>
      <c r="B579" s="20" t="s">
        <v>1518</v>
      </c>
      <c r="C579" s="79">
        <v>3</v>
      </c>
      <c r="D579" s="20" t="s">
        <v>31</v>
      </c>
      <c r="E579" s="20">
        <v>365.84719999999999</v>
      </c>
      <c r="F579" s="20">
        <f t="shared" si="8"/>
        <v>1097.5416</v>
      </c>
    </row>
    <row r="580" spans="1:6" ht="30" x14ac:dyDescent="0.25">
      <c r="A580" s="20" t="s">
        <v>1519</v>
      </c>
      <c r="B580" s="20" t="s">
        <v>1520</v>
      </c>
      <c r="C580" s="79">
        <v>1</v>
      </c>
      <c r="D580" s="20" t="s">
        <v>31</v>
      </c>
      <c r="E580" s="20">
        <v>345</v>
      </c>
      <c r="F580" s="20">
        <f t="shared" si="8"/>
        <v>345</v>
      </c>
    </row>
    <row r="581" spans="1:6" x14ac:dyDescent="0.25">
      <c r="A581" s="60" t="s">
        <v>2361</v>
      </c>
      <c r="B581" s="60" t="s">
        <v>2362</v>
      </c>
      <c r="C581" s="78">
        <v>20</v>
      </c>
      <c r="D581" s="60" t="s">
        <v>2205</v>
      </c>
      <c r="E581" s="81">
        <v>454.3</v>
      </c>
      <c r="F581" s="20">
        <f t="shared" si="8"/>
        <v>9086</v>
      </c>
    </row>
    <row r="582" spans="1:6" x14ac:dyDescent="0.25">
      <c r="A582" s="60" t="s">
        <v>1766</v>
      </c>
      <c r="B582" s="60" t="s">
        <v>1767</v>
      </c>
      <c r="C582" s="78">
        <v>60</v>
      </c>
      <c r="D582" s="60" t="s">
        <v>31</v>
      </c>
      <c r="E582" s="60">
        <v>776.44</v>
      </c>
      <c r="F582" s="20">
        <f t="shared" si="8"/>
        <v>46586.400000000001</v>
      </c>
    </row>
    <row r="583" spans="1:6" x14ac:dyDescent="0.25">
      <c r="A583" s="60" t="s">
        <v>2363</v>
      </c>
      <c r="B583" s="60" t="s">
        <v>2364</v>
      </c>
      <c r="C583" s="78">
        <v>27</v>
      </c>
      <c r="D583" s="60" t="s">
        <v>2205</v>
      </c>
      <c r="E583" s="81">
        <v>295</v>
      </c>
      <c r="F583" s="20">
        <f t="shared" si="8"/>
        <v>7965</v>
      </c>
    </row>
    <row r="584" spans="1:6" ht="30" x14ac:dyDescent="0.25">
      <c r="A584" s="20" t="s">
        <v>1523</v>
      </c>
      <c r="B584" s="20" t="s">
        <v>1524</v>
      </c>
      <c r="C584" s="79">
        <v>3</v>
      </c>
      <c r="D584" s="20" t="s">
        <v>31</v>
      </c>
      <c r="E584" s="20">
        <v>1</v>
      </c>
      <c r="F584" s="20">
        <f t="shared" si="8"/>
        <v>3</v>
      </c>
    </row>
    <row r="585" spans="1:6" ht="30" x14ac:dyDescent="0.25">
      <c r="A585" s="20" t="s">
        <v>1525</v>
      </c>
      <c r="B585" s="20" t="s">
        <v>1526</v>
      </c>
      <c r="C585" s="79">
        <v>2</v>
      </c>
      <c r="D585" s="20" t="s">
        <v>31</v>
      </c>
      <c r="E585" s="20">
        <v>1</v>
      </c>
      <c r="F585" s="20">
        <f t="shared" si="8"/>
        <v>2</v>
      </c>
    </row>
    <row r="586" spans="1:6" x14ac:dyDescent="0.25">
      <c r="A586" s="60" t="s">
        <v>2365</v>
      </c>
      <c r="B586" s="60" t="s">
        <v>2366</v>
      </c>
      <c r="C586" s="78" t="s">
        <v>2267</v>
      </c>
      <c r="D586" s="60" t="s">
        <v>2205</v>
      </c>
      <c r="E586" s="60">
        <v>3286.3</v>
      </c>
      <c r="F586" s="20">
        <f t="shared" si="8"/>
        <v>3286.3</v>
      </c>
    </row>
    <row r="587" spans="1:6" ht="30" x14ac:dyDescent="0.25">
      <c r="A587" s="20" t="s">
        <v>1527</v>
      </c>
      <c r="B587" s="20" t="s">
        <v>1528</v>
      </c>
      <c r="C587" s="79">
        <v>11</v>
      </c>
      <c r="D587" s="20" t="s">
        <v>31</v>
      </c>
      <c r="E587" s="20">
        <v>1427.94</v>
      </c>
      <c r="F587" s="20">
        <f t="shared" si="8"/>
        <v>15707.34</v>
      </c>
    </row>
    <row r="588" spans="1:6" ht="30" x14ac:dyDescent="0.25">
      <c r="A588" s="20" t="s">
        <v>1531</v>
      </c>
      <c r="B588" s="20" t="s">
        <v>1532</v>
      </c>
      <c r="C588" s="79">
        <v>1</v>
      </c>
      <c r="D588" s="20" t="s">
        <v>31</v>
      </c>
      <c r="E588" s="20">
        <v>5804.9982</v>
      </c>
      <c r="F588" s="20">
        <f t="shared" si="8"/>
        <v>5804.9982</v>
      </c>
    </row>
    <row r="589" spans="1:6" ht="30" x14ac:dyDescent="0.25">
      <c r="A589" s="20" t="s">
        <v>1529</v>
      </c>
      <c r="B589" s="20" t="s">
        <v>1530</v>
      </c>
      <c r="C589" s="79">
        <v>20</v>
      </c>
      <c r="D589" s="20" t="s">
        <v>31</v>
      </c>
      <c r="E589" s="20">
        <v>1</v>
      </c>
      <c r="F589" s="20">
        <f t="shared" ref="F589:F652" si="9">C589*E589</f>
        <v>20</v>
      </c>
    </row>
    <row r="590" spans="1:6" ht="30" x14ac:dyDescent="0.25">
      <c r="A590" s="20" t="s">
        <v>1533</v>
      </c>
      <c r="B590" s="20" t="s">
        <v>1534</v>
      </c>
      <c r="C590" s="79">
        <v>20</v>
      </c>
      <c r="D590" s="20" t="s">
        <v>31</v>
      </c>
      <c r="E590" s="20">
        <v>1</v>
      </c>
      <c r="F590" s="20">
        <f t="shared" si="9"/>
        <v>20</v>
      </c>
    </row>
    <row r="591" spans="1:6" x14ac:dyDescent="0.25">
      <c r="A591" s="62" t="s">
        <v>1533</v>
      </c>
      <c r="B591" s="62" t="s">
        <v>1534</v>
      </c>
      <c r="C591" s="84">
        <v>20</v>
      </c>
      <c r="D591" s="62" t="s">
        <v>31</v>
      </c>
      <c r="E591" s="62">
        <v>1</v>
      </c>
      <c r="F591" s="54">
        <f t="shared" si="9"/>
        <v>20</v>
      </c>
    </row>
    <row r="592" spans="1:6" x14ac:dyDescent="0.25">
      <c r="A592" s="62" t="s">
        <v>1768</v>
      </c>
      <c r="B592" s="62" t="s">
        <v>1769</v>
      </c>
      <c r="C592" s="84">
        <v>30</v>
      </c>
      <c r="D592" s="62" t="s">
        <v>31</v>
      </c>
      <c r="E592" s="62">
        <v>148.68</v>
      </c>
      <c r="F592" s="54">
        <f t="shared" si="9"/>
        <v>4460.4000000000005</v>
      </c>
    </row>
    <row r="593" spans="1:6" ht="30" x14ac:dyDescent="0.25">
      <c r="A593" s="54" t="s">
        <v>1535</v>
      </c>
      <c r="B593" s="54" t="s">
        <v>1536</v>
      </c>
      <c r="C593" s="85">
        <v>1</v>
      </c>
      <c r="D593" s="54" t="s">
        <v>31</v>
      </c>
      <c r="E593" s="54">
        <v>834.29539999999997</v>
      </c>
      <c r="F593" s="54">
        <f t="shared" si="9"/>
        <v>834.29539999999997</v>
      </c>
    </row>
    <row r="594" spans="1:6" ht="30" x14ac:dyDescent="0.25">
      <c r="A594" s="20" t="s">
        <v>1537</v>
      </c>
      <c r="B594" s="20" t="s">
        <v>1538</v>
      </c>
      <c r="C594" s="79">
        <v>2</v>
      </c>
      <c r="D594" s="20" t="s">
        <v>31</v>
      </c>
      <c r="E594" s="20">
        <v>8124.3</v>
      </c>
      <c r="F594" s="20">
        <f t="shared" si="9"/>
        <v>16248.6</v>
      </c>
    </row>
    <row r="595" spans="1:6" ht="30" x14ac:dyDescent="0.25">
      <c r="A595" s="82" t="s">
        <v>2367</v>
      </c>
      <c r="B595" s="82" t="s">
        <v>2368</v>
      </c>
      <c r="C595" s="83">
        <v>25</v>
      </c>
      <c r="D595" s="82" t="s">
        <v>31</v>
      </c>
      <c r="E595" s="82">
        <v>4134.72</v>
      </c>
      <c r="F595" s="20">
        <f t="shared" si="9"/>
        <v>103368</v>
      </c>
    </row>
    <row r="596" spans="1:6" ht="30" x14ac:dyDescent="0.25">
      <c r="A596" s="20" t="s">
        <v>1539</v>
      </c>
      <c r="B596" s="20" t="s">
        <v>1540</v>
      </c>
      <c r="C596" s="79">
        <v>6</v>
      </c>
      <c r="D596" s="20" t="s">
        <v>31</v>
      </c>
      <c r="E596" s="20">
        <v>1746.4</v>
      </c>
      <c r="F596" s="20">
        <f t="shared" si="9"/>
        <v>10478.400000000001</v>
      </c>
    </row>
    <row r="597" spans="1:6" ht="30" x14ac:dyDescent="0.25">
      <c r="A597" s="20" t="s">
        <v>1541</v>
      </c>
      <c r="B597" s="20" t="s">
        <v>1542</v>
      </c>
      <c r="C597" s="79">
        <v>125</v>
      </c>
      <c r="D597" s="20" t="s">
        <v>31</v>
      </c>
      <c r="E597" s="20">
        <v>1</v>
      </c>
      <c r="F597" s="20">
        <f t="shared" si="9"/>
        <v>125</v>
      </c>
    </row>
    <row r="598" spans="1:6" ht="30" x14ac:dyDescent="0.25">
      <c r="A598" s="20" t="s">
        <v>1545</v>
      </c>
      <c r="B598" s="20" t="s">
        <v>1546</v>
      </c>
      <c r="C598" s="79">
        <v>195</v>
      </c>
      <c r="D598" s="20" t="s">
        <v>31</v>
      </c>
      <c r="E598" s="20">
        <v>304.58999999999997</v>
      </c>
      <c r="F598" s="20">
        <f t="shared" si="9"/>
        <v>59395.049999999996</v>
      </c>
    </row>
    <row r="599" spans="1:6" ht="30" x14ac:dyDescent="0.25">
      <c r="A599" s="20" t="s">
        <v>1543</v>
      </c>
      <c r="B599" s="20" t="s">
        <v>1544</v>
      </c>
      <c r="C599" s="79">
        <v>9</v>
      </c>
      <c r="D599" s="20" t="s">
        <v>31</v>
      </c>
      <c r="E599" s="20">
        <v>589.00879999999995</v>
      </c>
      <c r="F599" s="20">
        <f t="shared" si="9"/>
        <v>5301.0791999999992</v>
      </c>
    </row>
    <row r="600" spans="1:6" ht="45" x14ac:dyDescent="0.25">
      <c r="A600" s="20" t="s">
        <v>1547</v>
      </c>
      <c r="B600" s="20" t="s">
        <v>1548</v>
      </c>
      <c r="C600" s="79">
        <v>16</v>
      </c>
      <c r="D600" s="20" t="s">
        <v>31</v>
      </c>
      <c r="E600" s="20">
        <v>530</v>
      </c>
      <c r="F600" s="20">
        <f t="shared" si="9"/>
        <v>8480</v>
      </c>
    </row>
    <row r="601" spans="1:6" ht="30" x14ac:dyDescent="0.25">
      <c r="A601" s="20" t="s">
        <v>1549</v>
      </c>
      <c r="B601" s="20" t="s">
        <v>1550</v>
      </c>
      <c r="C601" s="79">
        <v>18</v>
      </c>
      <c r="D601" s="20" t="s">
        <v>31</v>
      </c>
      <c r="E601" s="20">
        <v>515</v>
      </c>
      <c r="F601" s="20">
        <f t="shared" si="9"/>
        <v>9270</v>
      </c>
    </row>
    <row r="602" spans="1:6" ht="30" x14ac:dyDescent="0.25">
      <c r="A602" s="20" t="s">
        <v>1551</v>
      </c>
      <c r="B602" s="20" t="s">
        <v>1552</v>
      </c>
      <c r="C602" s="79">
        <v>191</v>
      </c>
      <c r="D602" s="20" t="s">
        <v>31</v>
      </c>
      <c r="E602" s="20">
        <v>750</v>
      </c>
      <c r="F602" s="20">
        <f t="shared" si="9"/>
        <v>143250</v>
      </c>
    </row>
    <row r="603" spans="1:6" x14ac:dyDescent="0.25">
      <c r="A603" s="60" t="s">
        <v>1770</v>
      </c>
      <c r="B603" s="60" t="s">
        <v>1771</v>
      </c>
      <c r="C603" s="78">
        <v>40</v>
      </c>
      <c r="D603" s="60" t="s">
        <v>31</v>
      </c>
      <c r="E603" s="60">
        <v>76.7</v>
      </c>
      <c r="F603" s="20">
        <f t="shared" si="9"/>
        <v>3068</v>
      </c>
    </row>
    <row r="604" spans="1:6" ht="30" x14ac:dyDescent="0.25">
      <c r="A604" s="20" t="s">
        <v>1553</v>
      </c>
      <c r="B604" s="20" t="s">
        <v>1554</v>
      </c>
      <c r="C604" s="79">
        <v>4</v>
      </c>
      <c r="D604" s="20" t="s">
        <v>31</v>
      </c>
      <c r="E604" s="20">
        <v>11400.0036</v>
      </c>
      <c r="F604" s="20">
        <f t="shared" si="9"/>
        <v>45600.0144</v>
      </c>
    </row>
    <row r="605" spans="1:6" ht="30" x14ac:dyDescent="0.25">
      <c r="A605" s="20" t="s">
        <v>1555</v>
      </c>
      <c r="B605" s="20" t="s">
        <v>1556</v>
      </c>
      <c r="C605" s="79">
        <v>2</v>
      </c>
      <c r="D605" s="20" t="s">
        <v>31</v>
      </c>
      <c r="E605" s="20">
        <v>11699.995000000001</v>
      </c>
      <c r="F605" s="20">
        <f t="shared" si="9"/>
        <v>23399.99</v>
      </c>
    </row>
    <row r="606" spans="1:6" ht="30" x14ac:dyDescent="0.25">
      <c r="A606" s="20" t="s">
        <v>1557</v>
      </c>
      <c r="B606" s="20" t="s">
        <v>1558</v>
      </c>
      <c r="C606" s="79">
        <v>10</v>
      </c>
      <c r="D606" s="20" t="s">
        <v>31</v>
      </c>
      <c r="E606" s="20">
        <v>10400.0008</v>
      </c>
      <c r="F606" s="20">
        <f t="shared" si="9"/>
        <v>104000.008</v>
      </c>
    </row>
    <row r="607" spans="1:6" ht="30" x14ac:dyDescent="0.25">
      <c r="A607" s="20" t="s">
        <v>1559</v>
      </c>
      <c r="B607" s="20" t="s">
        <v>1560</v>
      </c>
      <c r="C607" s="79">
        <v>14</v>
      </c>
      <c r="D607" s="20" t="s">
        <v>31</v>
      </c>
      <c r="E607" s="20">
        <v>9599.9961999999996</v>
      </c>
      <c r="F607" s="20">
        <f t="shared" si="9"/>
        <v>134399.94680000001</v>
      </c>
    </row>
    <row r="608" spans="1:6" ht="30" x14ac:dyDescent="0.25">
      <c r="A608" s="20" t="s">
        <v>1561</v>
      </c>
      <c r="B608" s="20" t="s">
        <v>1562</v>
      </c>
      <c r="C608" s="79">
        <v>9</v>
      </c>
      <c r="D608" s="20" t="s">
        <v>31</v>
      </c>
      <c r="E608" s="20">
        <v>10700.004000000001</v>
      </c>
      <c r="F608" s="20">
        <f t="shared" si="9"/>
        <v>96300.036000000007</v>
      </c>
    </row>
    <row r="609" spans="1:6" ht="30" x14ac:dyDescent="0.25">
      <c r="A609" s="20" t="s">
        <v>1563</v>
      </c>
      <c r="B609" s="20" t="s">
        <v>1564</v>
      </c>
      <c r="C609" s="79">
        <v>1</v>
      </c>
      <c r="D609" s="20" t="s">
        <v>31</v>
      </c>
      <c r="E609" s="20">
        <v>316.24</v>
      </c>
      <c r="F609" s="20">
        <f t="shared" si="9"/>
        <v>316.24</v>
      </c>
    </row>
    <row r="610" spans="1:6" ht="30" x14ac:dyDescent="0.25">
      <c r="A610" s="20" t="s">
        <v>1565</v>
      </c>
      <c r="B610" s="20" t="s">
        <v>1566</v>
      </c>
      <c r="C610" s="79">
        <v>2</v>
      </c>
      <c r="D610" s="20" t="s">
        <v>31</v>
      </c>
      <c r="E610" s="20">
        <v>355</v>
      </c>
      <c r="F610" s="20">
        <f t="shared" si="9"/>
        <v>710</v>
      </c>
    </row>
    <row r="611" spans="1:6" x14ac:dyDescent="0.25">
      <c r="A611" s="60" t="s">
        <v>1772</v>
      </c>
      <c r="B611" s="60" t="s">
        <v>1773</v>
      </c>
      <c r="C611" s="78">
        <v>300</v>
      </c>
      <c r="D611" s="60" t="s">
        <v>1774</v>
      </c>
      <c r="E611" s="60">
        <v>46.02</v>
      </c>
      <c r="F611" s="20">
        <f t="shared" si="9"/>
        <v>13806.000000000002</v>
      </c>
    </row>
    <row r="612" spans="1:6" x14ac:dyDescent="0.25">
      <c r="A612" s="60" t="s">
        <v>1777</v>
      </c>
      <c r="B612" s="60" t="s">
        <v>1778</v>
      </c>
      <c r="C612" s="78">
        <v>60</v>
      </c>
      <c r="D612" s="60" t="s">
        <v>31</v>
      </c>
      <c r="E612" s="60">
        <v>507.4</v>
      </c>
      <c r="F612" s="20">
        <f t="shared" si="9"/>
        <v>30444</v>
      </c>
    </row>
    <row r="613" spans="1:6" ht="30" x14ac:dyDescent="0.25">
      <c r="A613" s="20" t="s">
        <v>1567</v>
      </c>
      <c r="B613" s="20" t="s">
        <v>1568</v>
      </c>
      <c r="C613" s="79">
        <v>30</v>
      </c>
      <c r="D613" s="20" t="s">
        <v>31</v>
      </c>
      <c r="E613" s="20">
        <v>1</v>
      </c>
      <c r="F613" s="20">
        <f t="shared" si="9"/>
        <v>30</v>
      </c>
    </row>
    <row r="614" spans="1:6" ht="30" x14ac:dyDescent="0.25">
      <c r="A614" s="20" t="s">
        <v>1569</v>
      </c>
      <c r="B614" s="20" t="s">
        <v>1570</v>
      </c>
      <c r="C614" s="79">
        <v>50</v>
      </c>
      <c r="D614" s="20" t="s">
        <v>31</v>
      </c>
      <c r="E614" s="20">
        <v>1</v>
      </c>
      <c r="F614" s="20">
        <f t="shared" si="9"/>
        <v>50</v>
      </c>
    </row>
    <row r="615" spans="1:6" x14ac:dyDescent="0.25">
      <c r="A615" s="60" t="s">
        <v>1775</v>
      </c>
      <c r="B615" s="60" t="s">
        <v>1776</v>
      </c>
      <c r="C615" s="78">
        <v>15</v>
      </c>
      <c r="D615" s="60" t="s">
        <v>31</v>
      </c>
      <c r="E615" s="60">
        <v>398.84</v>
      </c>
      <c r="F615" s="20">
        <f t="shared" si="9"/>
        <v>5982.5999999999995</v>
      </c>
    </row>
    <row r="616" spans="1:6" x14ac:dyDescent="0.25">
      <c r="A616" s="60" t="s">
        <v>1779</v>
      </c>
      <c r="B616" s="60" t="s">
        <v>1780</v>
      </c>
      <c r="C616" s="78">
        <v>15</v>
      </c>
      <c r="D616" s="60" t="s">
        <v>31</v>
      </c>
      <c r="E616" s="60">
        <v>676.14</v>
      </c>
      <c r="F616" s="20">
        <f t="shared" si="9"/>
        <v>10142.1</v>
      </c>
    </row>
    <row r="617" spans="1:6" x14ac:dyDescent="0.25">
      <c r="A617" s="60" t="s">
        <v>1781</v>
      </c>
      <c r="B617" s="60" t="s">
        <v>1782</v>
      </c>
      <c r="C617" s="78">
        <v>15</v>
      </c>
      <c r="D617" s="60" t="s">
        <v>31</v>
      </c>
      <c r="E617" s="60">
        <v>676.14</v>
      </c>
      <c r="F617" s="20">
        <f t="shared" si="9"/>
        <v>10142.1</v>
      </c>
    </row>
    <row r="618" spans="1:6" x14ac:dyDescent="0.25">
      <c r="A618" s="60" t="s">
        <v>1783</v>
      </c>
      <c r="B618" s="60" t="s">
        <v>1784</v>
      </c>
      <c r="C618" s="78">
        <v>15</v>
      </c>
      <c r="D618" s="60" t="s">
        <v>31</v>
      </c>
      <c r="E618" s="60">
        <v>676.14</v>
      </c>
      <c r="F618" s="20">
        <f t="shared" si="9"/>
        <v>10142.1</v>
      </c>
    </row>
    <row r="619" spans="1:6" x14ac:dyDescent="0.25">
      <c r="A619" s="60" t="s">
        <v>2369</v>
      </c>
      <c r="B619" s="60" t="s">
        <v>2370</v>
      </c>
      <c r="C619" s="78">
        <v>40</v>
      </c>
      <c r="D619" s="60" t="s">
        <v>2205</v>
      </c>
      <c r="E619" s="81">
        <v>413</v>
      </c>
      <c r="F619" s="20">
        <f t="shared" si="9"/>
        <v>16520</v>
      </c>
    </row>
    <row r="620" spans="1:6" ht="30" x14ac:dyDescent="0.25">
      <c r="A620" s="20" t="s">
        <v>1571</v>
      </c>
      <c r="B620" s="20" t="s">
        <v>1572</v>
      </c>
      <c r="C620" s="79">
        <v>36</v>
      </c>
      <c r="D620" s="20" t="s">
        <v>31</v>
      </c>
      <c r="E620" s="20">
        <v>1</v>
      </c>
      <c r="F620" s="20">
        <f t="shared" si="9"/>
        <v>36</v>
      </c>
    </row>
    <row r="621" spans="1:6" x14ac:dyDescent="0.25">
      <c r="A621" s="60" t="s">
        <v>1785</v>
      </c>
      <c r="B621" s="60" t="s">
        <v>1786</v>
      </c>
      <c r="C621" s="78">
        <v>40</v>
      </c>
      <c r="D621" s="60" t="s">
        <v>31</v>
      </c>
      <c r="E621" s="60">
        <v>141.6</v>
      </c>
      <c r="F621" s="20">
        <f t="shared" si="9"/>
        <v>5664</v>
      </c>
    </row>
    <row r="622" spans="1:6" x14ac:dyDescent="0.25">
      <c r="A622" s="60" t="s">
        <v>1787</v>
      </c>
      <c r="B622" s="60" t="s">
        <v>1788</v>
      </c>
      <c r="C622" s="78">
        <v>16</v>
      </c>
      <c r="D622" s="60" t="s">
        <v>31</v>
      </c>
      <c r="E622" s="60">
        <v>243.08</v>
      </c>
      <c r="F622" s="20">
        <f t="shared" si="9"/>
        <v>3889.28</v>
      </c>
    </row>
    <row r="623" spans="1:6" x14ac:dyDescent="0.25">
      <c r="A623" s="60" t="s">
        <v>1789</v>
      </c>
      <c r="B623" s="60" t="s">
        <v>1790</v>
      </c>
      <c r="C623" s="78">
        <v>6</v>
      </c>
      <c r="D623" s="60" t="s">
        <v>31</v>
      </c>
      <c r="E623" s="60">
        <v>243.08</v>
      </c>
      <c r="F623" s="20">
        <f t="shared" si="9"/>
        <v>1458.48</v>
      </c>
    </row>
    <row r="624" spans="1:6" x14ac:dyDescent="0.25">
      <c r="A624" s="60" t="s">
        <v>1791</v>
      </c>
      <c r="B624" s="60" t="s">
        <v>1792</v>
      </c>
      <c r="C624" s="78">
        <v>16</v>
      </c>
      <c r="D624" s="60" t="s">
        <v>31</v>
      </c>
      <c r="E624" s="60">
        <v>243.08</v>
      </c>
      <c r="F624" s="20">
        <f t="shared" si="9"/>
        <v>3889.28</v>
      </c>
    </row>
    <row r="625" spans="1:6" x14ac:dyDescent="0.25">
      <c r="A625" s="60" t="s">
        <v>1793</v>
      </c>
      <c r="B625" s="60" t="s">
        <v>1794</v>
      </c>
      <c r="C625" s="78">
        <v>16</v>
      </c>
      <c r="D625" s="60" t="s">
        <v>31</v>
      </c>
      <c r="E625" s="60">
        <v>243.08</v>
      </c>
      <c r="F625" s="20">
        <f t="shared" si="9"/>
        <v>3889.28</v>
      </c>
    </row>
    <row r="626" spans="1:6" x14ac:dyDescent="0.25">
      <c r="A626" s="60" t="s">
        <v>1795</v>
      </c>
      <c r="B626" s="60" t="s">
        <v>1796</v>
      </c>
      <c r="C626" s="78">
        <v>16</v>
      </c>
      <c r="D626" s="60" t="s">
        <v>31</v>
      </c>
      <c r="E626" s="60">
        <v>243.08</v>
      </c>
      <c r="F626" s="20">
        <f t="shared" si="9"/>
        <v>3889.28</v>
      </c>
    </row>
    <row r="627" spans="1:6" x14ac:dyDescent="0.25">
      <c r="A627" s="60" t="s">
        <v>1797</v>
      </c>
      <c r="B627" s="60" t="s">
        <v>1798</v>
      </c>
      <c r="C627" s="78">
        <v>16</v>
      </c>
      <c r="D627" s="60" t="s">
        <v>31</v>
      </c>
      <c r="E627" s="60">
        <v>243.08</v>
      </c>
      <c r="F627" s="20">
        <f t="shared" si="9"/>
        <v>3889.28</v>
      </c>
    </row>
    <row r="628" spans="1:6" x14ac:dyDescent="0.25">
      <c r="A628" s="60" t="s">
        <v>1089</v>
      </c>
      <c r="B628" s="60" t="s">
        <v>1799</v>
      </c>
      <c r="C628" s="78">
        <v>6</v>
      </c>
      <c r="D628" s="60" t="s">
        <v>31</v>
      </c>
      <c r="E628" s="60">
        <v>243.08</v>
      </c>
      <c r="F628" s="20">
        <f t="shared" si="9"/>
        <v>1458.48</v>
      </c>
    </row>
    <row r="629" spans="1:6" x14ac:dyDescent="0.25">
      <c r="A629" s="60" t="s">
        <v>1800</v>
      </c>
      <c r="B629" s="60" t="s">
        <v>1801</v>
      </c>
      <c r="C629" s="78">
        <v>6</v>
      </c>
      <c r="D629" s="60" t="s">
        <v>31</v>
      </c>
      <c r="E629" s="60">
        <v>243.08</v>
      </c>
      <c r="F629" s="20">
        <f t="shared" si="9"/>
        <v>1458.48</v>
      </c>
    </row>
    <row r="630" spans="1:6" x14ac:dyDescent="0.25">
      <c r="A630" s="60" t="s">
        <v>1802</v>
      </c>
      <c r="B630" s="60" t="s">
        <v>1803</v>
      </c>
      <c r="C630" s="78">
        <v>6</v>
      </c>
      <c r="D630" s="60" t="s">
        <v>31</v>
      </c>
      <c r="E630" s="60">
        <v>243.08</v>
      </c>
      <c r="F630" s="20">
        <f t="shared" si="9"/>
        <v>1458.48</v>
      </c>
    </row>
    <row r="631" spans="1:6" x14ac:dyDescent="0.25">
      <c r="A631" s="60" t="s">
        <v>1804</v>
      </c>
      <c r="B631" s="60" t="s">
        <v>1805</v>
      </c>
      <c r="C631" s="78">
        <v>6</v>
      </c>
      <c r="D631" s="60" t="s">
        <v>31</v>
      </c>
      <c r="E631" s="60">
        <v>243.08</v>
      </c>
      <c r="F631" s="20">
        <f t="shared" si="9"/>
        <v>1458.48</v>
      </c>
    </row>
    <row r="632" spans="1:6" x14ac:dyDescent="0.25">
      <c r="A632" s="60" t="s">
        <v>1806</v>
      </c>
      <c r="B632" s="60" t="s">
        <v>1807</v>
      </c>
      <c r="C632" s="78">
        <v>6</v>
      </c>
      <c r="D632" s="60" t="s">
        <v>31</v>
      </c>
      <c r="E632" s="60">
        <v>243.08</v>
      </c>
      <c r="F632" s="20">
        <f t="shared" si="9"/>
        <v>1458.48</v>
      </c>
    </row>
    <row r="633" spans="1:6" x14ac:dyDescent="0.25">
      <c r="A633" s="60" t="s">
        <v>1808</v>
      </c>
      <c r="B633" s="60" t="s">
        <v>1809</v>
      </c>
      <c r="C633" s="78">
        <v>16</v>
      </c>
      <c r="D633" s="60" t="s">
        <v>31</v>
      </c>
      <c r="E633" s="60">
        <v>243.08</v>
      </c>
      <c r="F633" s="20">
        <f t="shared" si="9"/>
        <v>3889.28</v>
      </c>
    </row>
    <row r="634" spans="1:6" ht="30" x14ac:dyDescent="0.25">
      <c r="A634" s="20" t="s">
        <v>1573</v>
      </c>
      <c r="B634" s="20" t="s">
        <v>1574</v>
      </c>
      <c r="C634" s="79">
        <v>30</v>
      </c>
      <c r="D634" s="20" t="s">
        <v>31</v>
      </c>
      <c r="E634" s="20">
        <v>1</v>
      </c>
      <c r="F634" s="20">
        <f t="shared" si="9"/>
        <v>30</v>
      </c>
    </row>
    <row r="635" spans="1:6" x14ac:dyDescent="0.25">
      <c r="A635" s="60" t="s">
        <v>1810</v>
      </c>
      <c r="B635" s="60" t="s">
        <v>1811</v>
      </c>
      <c r="C635" s="78">
        <v>15</v>
      </c>
      <c r="D635" s="60" t="s">
        <v>31</v>
      </c>
      <c r="E635" s="60">
        <v>1195.3399999999999</v>
      </c>
      <c r="F635" s="20">
        <f t="shared" si="9"/>
        <v>17930.099999999999</v>
      </c>
    </row>
    <row r="636" spans="1:6" ht="30" x14ac:dyDescent="0.25">
      <c r="A636" s="20" t="s">
        <v>1575</v>
      </c>
      <c r="B636" s="20" t="s">
        <v>1576</v>
      </c>
      <c r="C636" s="79">
        <v>1</v>
      </c>
      <c r="D636" s="20" t="s">
        <v>31</v>
      </c>
      <c r="E636" s="20">
        <v>1370</v>
      </c>
      <c r="F636" s="20">
        <f t="shared" si="9"/>
        <v>1370</v>
      </c>
    </row>
    <row r="637" spans="1:6" x14ac:dyDescent="0.25">
      <c r="A637" s="60" t="s">
        <v>2371</v>
      </c>
      <c r="B637" s="60" t="s">
        <v>2372</v>
      </c>
      <c r="C637" s="78" t="s">
        <v>2261</v>
      </c>
      <c r="D637" s="60" t="s">
        <v>2205</v>
      </c>
      <c r="E637" s="81">
        <v>354</v>
      </c>
      <c r="F637" s="20">
        <f t="shared" si="9"/>
        <v>10620</v>
      </c>
    </row>
    <row r="638" spans="1:6" x14ac:dyDescent="0.25">
      <c r="A638" s="60" t="s">
        <v>2373</v>
      </c>
      <c r="B638" s="60" t="s">
        <v>2374</v>
      </c>
      <c r="C638" s="78">
        <v>30</v>
      </c>
      <c r="D638" s="60" t="s">
        <v>2205</v>
      </c>
      <c r="E638" s="81">
        <v>469.64</v>
      </c>
      <c r="F638" s="20">
        <f t="shared" si="9"/>
        <v>14089.199999999999</v>
      </c>
    </row>
    <row r="639" spans="1:6" ht="30" x14ac:dyDescent="0.25">
      <c r="A639" s="20" t="s">
        <v>1579</v>
      </c>
      <c r="B639" s="20" t="s">
        <v>1580</v>
      </c>
      <c r="C639" s="79">
        <v>160</v>
      </c>
      <c r="D639" s="20" t="s">
        <v>31</v>
      </c>
      <c r="E639" s="20">
        <v>1025.1400000000001</v>
      </c>
      <c r="F639" s="20">
        <f t="shared" si="9"/>
        <v>164022.40000000002</v>
      </c>
    </row>
    <row r="640" spans="1:6" ht="30" x14ac:dyDescent="0.25">
      <c r="A640" s="20" t="s">
        <v>1581</v>
      </c>
      <c r="B640" s="20" t="s">
        <v>1582</v>
      </c>
      <c r="C640" s="79">
        <v>1</v>
      </c>
      <c r="D640" s="20" t="s">
        <v>31</v>
      </c>
      <c r="E640" s="20">
        <v>884.17</v>
      </c>
      <c r="F640" s="20">
        <f t="shared" si="9"/>
        <v>884.17</v>
      </c>
    </row>
    <row r="641" spans="1:6" ht="30" x14ac:dyDescent="0.25">
      <c r="A641" s="20" t="s">
        <v>1583</v>
      </c>
      <c r="B641" s="20" t="s">
        <v>1584</v>
      </c>
      <c r="C641" s="79">
        <v>21</v>
      </c>
      <c r="D641" s="20" t="s">
        <v>31</v>
      </c>
      <c r="E641" s="20">
        <v>884.17</v>
      </c>
      <c r="F641" s="20">
        <f t="shared" si="9"/>
        <v>18567.57</v>
      </c>
    </row>
    <row r="642" spans="1:6" ht="30" x14ac:dyDescent="0.25">
      <c r="A642" s="82" t="s">
        <v>2375</v>
      </c>
      <c r="B642" s="20" t="s">
        <v>1584</v>
      </c>
      <c r="C642" s="83">
        <v>30</v>
      </c>
      <c r="D642" s="20" t="s">
        <v>31</v>
      </c>
      <c r="E642" s="82">
        <v>797.53</v>
      </c>
      <c r="F642" s="20">
        <f t="shared" si="9"/>
        <v>23925.899999999998</v>
      </c>
    </row>
    <row r="643" spans="1:6" ht="30" x14ac:dyDescent="0.25">
      <c r="A643" s="82" t="s">
        <v>2376</v>
      </c>
      <c r="B643" s="82" t="s">
        <v>2377</v>
      </c>
      <c r="C643" s="83">
        <v>15</v>
      </c>
      <c r="D643" s="20" t="s">
        <v>31</v>
      </c>
      <c r="E643" s="82">
        <v>5982</v>
      </c>
      <c r="F643" s="20">
        <f t="shared" si="9"/>
        <v>89730</v>
      </c>
    </row>
    <row r="644" spans="1:6" ht="30" x14ac:dyDescent="0.25">
      <c r="A644" s="20" t="s">
        <v>1585</v>
      </c>
      <c r="B644" s="20" t="s">
        <v>1586</v>
      </c>
      <c r="C644" s="79">
        <v>102</v>
      </c>
      <c r="D644" s="20" t="s">
        <v>31</v>
      </c>
      <c r="E644" s="20">
        <v>884.17</v>
      </c>
      <c r="F644" s="20">
        <f t="shared" si="9"/>
        <v>90185.34</v>
      </c>
    </row>
    <row r="645" spans="1:6" ht="30" x14ac:dyDescent="0.25">
      <c r="A645" s="20" t="s">
        <v>1587</v>
      </c>
      <c r="B645" s="20" t="s">
        <v>1588</v>
      </c>
      <c r="C645" s="79">
        <v>6</v>
      </c>
      <c r="D645" s="20" t="s">
        <v>31</v>
      </c>
      <c r="E645" s="20">
        <v>884.17</v>
      </c>
      <c r="F645" s="20">
        <f t="shared" si="9"/>
        <v>5305.0199999999995</v>
      </c>
    </row>
    <row r="646" spans="1:6" ht="30" x14ac:dyDescent="0.25">
      <c r="A646" s="82" t="s">
        <v>2378</v>
      </c>
      <c r="B646" s="82" t="s">
        <v>2379</v>
      </c>
      <c r="C646" s="83">
        <v>15</v>
      </c>
      <c r="D646" s="20" t="s">
        <v>31</v>
      </c>
      <c r="E646" s="82">
        <v>2876.25</v>
      </c>
      <c r="F646" s="20">
        <f t="shared" si="9"/>
        <v>43143.75</v>
      </c>
    </row>
    <row r="647" spans="1:6" ht="30" x14ac:dyDescent="0.25">
      <c r="A647" s="82" t="s">
        <v>2380</v>
      </c>
      <c r="B647" s="82" t="s">
        <v>2381</v>
      </c>
      <c r="C647" s="83">
        <v>12</v>
      </c>
      <c r="D647" s="20" t="s">
        <v>31</v>
      </c>
      <c r="E647" s="82">
        <v>5982</v>
      </c>
      <c r="F647" s="20">
        <f t="shared" si="9"/>
        <v>71784</v>
      </c>
    </row>
    <row r="648" spans="1:6" ht="30" x14ac:dyDescent="0.25">
      <c r="A648" s="20" t="s">
        <v>1577</v>
      </c>
      <c r="B648" s="20" t="s">
        <v>1578</v>
      </c>
      <c r="C648" s="79">
        <v>1</v>
      </c>
      <c r="D648" s="20" t="s">
        <v>31</v>
      </c>
      <c r="E648" s="20">
        <v>2165.3000000000002</v>
      </c>
      <c r="F648" s="20">
        <f t="shared" si="9"/>
        <v>2165.3000000000002</v>
      </c>
    </row>
    <row r="649" spans="1:6" ht="30" x14ac:dyDescent="0.25">
      <c r="A649" s="82" t="s">
        <v>2382</v>
      </c>
      <c r="B649" s="82" t="s">
        <v>2383</v>
      </c>
      <c r="C649" s="83">
        <v>35</v>
      </c>
      <c r="D649" s="20" t="s">
        <v>31</v>
      </c>
      <c r="E649" s="82">
        <v>1224.25</v>
      </c>
      <c r="F649" s="20">
        <f t="shared" si="9"/>
        <v>42848.75</v>
      </c>
    </row>
    <row r="650" spans="1:6" ht="30" x14ac:dyDescent="0.25">
      <c r="A650" s="82" t="s">
        <v>2384</v>
      </c>
      <c r="B650" s="82" t="s">
        <v>2385</v>
      </c>
      <c r="C650" s="83">
        <v>29</v>
      </c>
      <c r="D650" s="20" t="s">
        <v>31</v>
      </c>
      <c r="E650" s="82">
        <v>920</v>
      </c>
      <c r="F650" s="20">
        <f t="shared" si="9"/>
        <v>26680</v>
      </c>
    </row>
    <row r="651" spans="1:6" ht="30" x14ac:dyDescent="0.25">
      <c r="A651" s="82" t="s">
        <v>2386</v>
      </c>
      <c r="B651" s="82" t="s">
        <v>2387</v>
      </c>
      <c r="C651" s="83">
        <v>24</v>
      </c>
      <c r="D651" s="20" t="s">
        <v>31</v>
      </c>
      <c r="E651" s="82">
        <v>920</v>
      </c>
      <c r="F651" s="20">
        <f t="shared" si="9"/>
        <v>22080</v>
      </c>
    </row>
    <row r="652" spans="1:6" ht="30" x14ac:dyDescent="0.25">
      <c r="A652" s="82" t="s">
        <v>2388</v>
      </c>
      <c r="B652" s="82" t="s">
        <v>2389</v>
      </c>
      <c r="C652" s="83">
        <v>6</v>
      </c>
      <c r="D652" s="20" t="s">
        <v>31</v>
      </c>
      <c r="E652" s="82">
        <v>5982.6</v>
      </c>
      <c r="F652" s="20">
        <f t="shared" si="9"/>
        <v>35895.600000000006</v>
      </c>
    </row>
    <row r="653" spans="1:6" ht="30" x14ac:dyDescent="0.25">
      <c r="A653" s="82" t="s">
        <v>2390</v>
      </c>
      <c r="B653" s="82" t="s">
        <v>2391</v>
      </c>
      <c r="C653" s="83">
        <v>30</v>
      </c>
      <c r="D653" s="82" t="s">
        <v>31</v>
      </c>
      <c r="E653" s="82">
        <v>5982.6</v>
      </c>
      <c r="F653" s="20">
        <f t="shared" ref="F653:F716" si="10">C653*E653</f>
        <v>179478</v>
      </c>
    </row>
    <row r="654" spans="1:6" ht="30" x14ac:dyDescent="0.25">
      <c r="A654" s="82" t="s">
        <v>2392</v>
      </c>
      <c r="B654" s="82" t="s">
        <v>2393</v>
      </c>
      <c r="C654" s="83">
        <v>15</v>
      </c>
      <c r="D654" s="82" t="s">
        <v>31</v>
      </c>
      <c r="E654" s="82">
        <v>5982.6</v>
      </c>
      <c r="F654" s="20">
        <f t="shared" si="10"/>
        <v>89739</v>
      </c>
    </row>
    <row r="655" spans="1:6" ht="30" x14ac:dyDescent="0.25">
      <c r="A655" s="20" t="s">
        <v>1591</v>
      </c>
      <c r="B655" s="20" t="s">
        <v>1592</v>
      </c>
      <c r="C655" s="79">
        <v>63</v>
      </c>
      <c r="D655" s="20" t="s">
        <v>31</v>
      </c>
      <c r="E655" s="20">
        <v>430.7</v>
      </c>
      <c r="F655" s="20">
        <f t="shared" si="10"/>
        <v>27134.1</v>
      </c>
    </row>
    <row r="656" spans="1:6" ht="30" x14ac:dyDescent="0.25">
      <c r="A656" s="20" t="s">
        <v>1593</v>
      </c>
      <c r="B656" s="20" t="s">
        <v>1594</v>
      </c>
      <c r="C656" s="79">
        <v>50</v>
      </c>
      <c r="D656" s="20" t="s">
        <v>31</v>
      </c>
      <c r="E656" s="20">
        <v>1</v>
      </c>
      <c r="F656" s="20">
        <f t="shared" si="10"/>
        <v>50</v>
      </c>
    </row>
    <row r="657" spans="1:6" ht="30" x14ac:dyDescent="0.25">
      <c r="A657" s="20" t="s">
        <v>1595</v>
      </c>
      <c r="B657" s="20" t="s">
        <v>1596</v>
      </c>
      <c r="C657" s="79">
        <v>23</v>
      </c>
      <c r="D657" s="20" t="s">
        <v>31</v>
      </c>
      <c r="E657" s="20">
        <v>382.88639999999998</v>
      </c>
      <c r="F657" s="20">
        <f t="shared" si="10"/>
        <v>8806.3871999999992</v>
      </c>
    </row>
    <row r="658" spans="1:6" ht="30" x14ac:dyDescent="0.25">
      <c r="A658" s="20" t="s">
        <v>1597</v>
      </c>
      <c r="B658" s="20" t="s">
        <v>1598</v>
      </c>
      <c r="C658" s="79">
        <v>22</v>
      </c>
      <c r="D658" s="20" t="s">
        <v>31</v>
      </c>
      <c r="E658" s="20">
        <v>86.847999999999999</v>
      </c>
      <c r="F658" s="20">
        <f t="shared" si="10"/>
        <v>1910.6559999999999</v>
      </c>
    </row>
    <row r="659" spans="1:6" ht="30" x14ac:dyDescent="0.25">
      <c r="A659" s="20" t="s">
        <v>1600</v>
      </c>
      <c r="B659" s="20" t="s">
        <v>1601</v>
      </c>
      <c r="C659" s="79">
        <v>265</v>
      </c>
      <c r="D659" s="20" t="s">
        <v>31</v>
      </c>
      <c r="E659" s="20">
        <v>126.7</v>
      </c>
      <c r="F659" s="20">
        <f t="shared" si="10"/>
        <v>33575.5</v>
      </c>
    </row>
    <row r="660" spans="1:6" x14ac:dyDescent="0.25">
      <c r="A660" s="20"/>
      <c r="B660" s="20" t="s">
        <v>1599</v>
      </c>
      <c r="C660" s="79">
        <v>10</v>
      </c>
      <c r="D660" s="20" t="s">
        <v>31</v>
      </c>
      <c r="E660" s="20">
        <v>1</v>
      </c>
      <c r="F660" s="20">
        <f t="shared" si="10"/>
        <v>10</v>
      </c>
    </row>
    <row r="661" spans="1:6" ht="30" x14ac:dyDescent="0.25">
      <c r="A661" s="20" t="s">
        <v>1602</v>
      </c>
      <c r="B661" s="20" t="s">
        <v>1603</v>
      </c>
      <c r="C661" s="79">
        <v>203</v>
      </c>
      <c r="D661" s="20" t="s">
        <v>31</v>
      </c>
      <c r="E661" s="20">
        <v>126.7</v>
      </c>
      <c r="F661" s="20">
        <f t="shared" si="10"/>
        <v>25720.100000000002</v>
      </c>
    </row>
    <row r="662" spans="1:6" x14ac:dyDescent="0.25">
      <c r="A662" s="61" t="s">
        <v>1812</v>
      </c>
      <c r="B662" s="61" t="s">
        <v>1813</v>
      </c>
      <c r="C662" s="77">
        <v>194</v>
      </c>
      <c r="D662" s="61" t="s">
        <v>87</v>
      </c>
      <c r="E662" s="61">
        <v>80.239999999999995</v>
      </c>
      <c r="F662" s="20">
        <f t="shared" si="10"/>
        <v>15566.56</v>
      </c>
    </row>
    <row r="663" spans="1:6" x14ac:dyDescent="0.25">
      <c r="A663" s="60" t="s">
        <v>2394</v>
      </c>
      <c r="B663" s="60" t="s">
        <v>2395</v>
      </c>
      <c r="C663" s="78" t="s">
        <v>2237</v>
      </c>
      <c r="D663" s="60" t="s">
        <v>2205</v>
      </c>
      <c r="E663" s="81">
        <v>413</v>
      </c>
      <c r="F663" s="20">
        <f t="shared" si="10"/>
        <v>41300</v>
      </c>
    </row>
    <row r="664" spans="1:6" x14ac:dyDescent="0.25">
      <c r="A664" s="60" t="s">
        <v>2396</v>
      </c>
      <c r="B664" s="60" t="s">
        <v>2397</v>
      </c>
      <c r="C664" s="78" t="s">
        <v>2290</v>
      </c>
      <c r="D664" s="60" t="s">
        <v>2205</v>
      </c>
      <c r="E664" s="81">
        <v>495.6</v>
      </c>
      <c r="F664" s="20">
        <f t="shared" si="10"/>
        <v>37170</v>
      </c>
    </row>
    <row r="665" spans="1:6" x14ac:dyDescent="0.25">
      <c r="A665" s="60" t="s">
        <v>2398</v>
      </c>
      <c r="B665" s="60" t="s">
        <v>2399</v>
      </c>
      <c r="C665" s="78">
        <v>75</v>
      </c>
      <c r="D665" s="60" t="s">
        <v>2205</v>
      </c>
      <c r="E665" s="81">
        <v>365.8</v>
      </c>
      <c r="F665" s="20">
        <f t="shared" si="10"/>
        <v>27435</v>
      </c>
    </row>
    <row r="666" spans="1:6" ht="30" x14ac:dyDescent="0.25">
      <c r="A666" s="20" t="s">
        <v>1604</v>
      </c>
      <c r="B666" s="20" t="s">
        <v>1605</v>
      </c>
      <c r="C666" s="79">
        <v>4</v>
      </c>
      <c r="D666" s="20" t="s">
        <v>31</v>
      </c>
      <c r="E666" s="20">
        <v>1470.28</v>
      </c>
      <c r="F666" s="20">
        <f t="shared" si="10"/>
        <v>5881.12</v>
      </c>
    </row>
    <row r="667" spans="1:6" ht="30" x14ac:dyDescent="0.25">
      <c r="A667" s="20" t="s">
        <v>1606</v>
      </c>
      <c r="B667" s="20" t="s">
        <v>1607</v>
      </c>
      <c r="C667" s="79">
        <v>120</v>
      </c>
      <c r="D667" s="20" t="s">
        <v>31</v>
      </c>
      <c r="E667" s="20">
        <v>1531.64</v>
      </c>
      <c r="F667" s="20">
        <f t="shared" si="10"/>
        <v>183796.80000000002</v>
      </c>
    </row>
    <row r="668" spans="1:6" ht="30" x14ac:dyDescent="0.25">
      <c r="A668" s="20" t="s">
        <v>1608</v>
      </c>
      <c r="B668" s="20" t="s">
        <v>1609</v>
      </c>
      <c r="C668" s="79">
        <v>90</v>
      </c>
      <c r="D668" s="20" t="s">
        <v>31</v>
      </c>
      <c r="E668" s="20">
        <v>218.3</v>
      </c>
      <c r="F668" s="20">
        <f t="shared" si="10"/>
        <v>19647</v>
      </c>
    </row>
    <row r="669" spans="1:6" ht="30" x14ac:dyDescent="0.25">
      <c r="A669" s="20" t="s">
        <v>1610</v>
      </c>
      <c r="B669" s="20" t="s">
        <v>1611</v>
      </c>
      <c r="C669" s="79">
        <v>161</v>
      </c>
      <c r="D669" s="20" t="s">
        <v>31</v>
      </c>
      <c r="E669" s="20">
        <v>885</v>
      </c>
      <c r="F669" s="20">
        <f t="shared" si="10"/>
        <v>142485</v>
      </c>
    </row>
    <row r="670" spans="1:6" ht="30" x14ac:dyDescent="0.25">
      <c r="A670" s="20" t="s">
        <v>1612</v>
      </c>
      <c r="B670" s="20" t="s">
        <v>1613</v>
      </c>
      <c r="C670" s="79">
        <v>1</v>
      </c>
      <c r="D670" s="20" t="s">
        <v>31</v>
      </c>
      <c r="E670" s="20">
        <v>743.84839999999997</v>
      </c>
      <c r="F670" s="20">
        <f t="shared" si="10"/>
        <v>743.84839999999997</v>
      </c>
    </row>
    <row r="671" spans="1:6" ht="30" x14ac:dyDescent="0.25">
      <c r="A671" s="20" t="s">
        <v>1614</v>
      </c>
      <c r="B671" s="20" t="s">
        <v>1615</v>
      </c>
      <c r="C671" s="79">
        <v>25</v>
      </c>
      <c r="D671" s="20" t="s">
        <v>31</v>
      </c>
      <c r="E671" s="20">
        <v>389.99</v>
      </c>
      <c r="F671" s="20">
        <f t="shared" si="10"/>
        <v>9749.75</v>
      </c>
    </row>
    <row r="672" spans="1:6" ht="30" x14ac:dyDescent="0.25">
      <c r="A672" s="20" t="s">
        <v>1616</v>
      </c>
      <c r="B672" s="20" t="s">
        <v>1617</v>
      </c>
      <c r="C672" s="79">
        <v>5</v>
      </c>
      <c r="D672" s="20" t="s">
        <v>31</v>
      </c>
      <c r="E672" s="20">
        <v>1</v>
      </c>
      <c r="F672" s="20">
        <f t="shared" si="10"/>
        <v>5</v>
      </c>
    </row>
    <row r="673" spans="1:6" ht="30" x14ac:dyDescent="0.25">
      <c r="A673" s="20" t="s">
        <v>1618</v>
      </c>
      <c r="B673" s="20" t="s">
        <v>1619</v>
      </c>
      <c r="C673" s="79">
        <v>84</v>
      </c>
      <c r="D673" s="20" t="s">
        <v>31</v>
      </c>
      <c r="E673" s="20">
        <v>354</v>
      </c>
      <c r="F673" s="20">
        <f t="shared" si="10"/>
        <v>29736</v>
      </c>
    </row>
    <row r="674" spans="1:6" x14ac:dyDescent="0.25">
      <c r="A674" s="60" t="s">
        <v>2400</v>
      </c>
      <c r="B674" s="60" t="s">
        <v>2401</v>
      </c>
      <c r="C674" s="78" t="s">
        <v>2402</v>
      </c>
      <c r="D674" s="60" t="s">
        <v>2205</v>
      </c>
      <c r="E674" s="81">
        <v>295</v>
      </c>
      <c r="F674" s="20">
        <f t="shared" si="10"/>
        <v>4425</v>
      </c>
    </row>
    <row r="675" spans="1:6" x14ac:dyDescent="0.25">
      <c r="A675" s="60" t="s">
        <v>2403</v>
      </c>
      <c r="B675" s="60" t="s">
        <v>2404</v>
      </c>
      <c r="C675" s="78">
        <v>30</v>
      </c>
      <c r="D675" s="60" t="s">
        <v>2205</v>
      </c>
      <c r="E675" s="80">
        <v>2832</v>
      </c>
      <c r="F675" s="20">
        <f t="shared" si="10"/>
        <v>84960</v>
      </c>
    </row>
    <row r="676" spans="1:6" x14ac:dyDescent="0.25">
      <c r="A676" s="60" t="s">
        <v>2405</v>
      </c>
      <c r="B676" s="60" t="s">
        <v>2406</v>
      </c>
      <c r="C676" s="78" t="s">
        <v>2261</v>
      </c>
      <c r="D676" s="60" t="s">
        <v>2205</v>
      </c>
      <c r="E676" s="80">
        <v>1534</v>
      </c>
      <c r="F676" s="20">
        <f t="shared" si="10"/>
        <v>46020</v>
      </c>
    </row>
    <row r="677" spans="1:6" ht="30" x14ac:dyDescent="0.25">
      <c r="A677" s="20" t="s">
        <v>1620</v>
      </c>
      <c r="B677" s="20" t="s">
        <v>1621</v>
      </c>
      <c r="C677" s="79">
        <v>15</v>
      </c>
      <c r="D677" s="20" t="s">
        <v>31</v>
      </c>
      <c r="E677" s="20">
        <v>1</v>
      </c>
      <c r="F677" s="20">
        <f t="shared" si="10"/>
        <v>15</v>
      </c>
    </row>
    <row r="678" spans="1:6" ht="30" x14ac:dyDescent="0.25">
      <c r="A678" s="20" t="s">
        <v>1624</v>
      </c>
      <c r="B678" s="20" t="s">
        <v>1625</v>
      </c>
      <c r="C678" s="79">
        <v>18</v>
      </c>
      <c r="D678" s="20" t="s">
        <v>31</v>
      </c>
      <c r="E678" s="20">
        <v>492</v>
      </c>
      <c r="F678" s="20">
        <f t="shared" si="10"/>
        <v>8856</v>
      </c>
    </row>
    <row r="679" spans="1:6" ht="30" x14ac:dyDescent="0.25">
      <c r="A679" s="20" t="s">
        <v>1626</v>
      </c>
      <c r="B679" s="20" t="s">
        <v>1627</v>
      </c>
      <c r="C679" s="79">
        <v>2</v>
      </c>
      <c r="D679" s="20" t="s">
        <v>31</v>
      </c>
      <c r="E679" s="20">
        <v>255</v>
      </c>
      <c r="F679" s="20">
        <f t="shared" si="10"/>
        <v>510</v>
      </c>
    </row>
    <row r="680" spans="1:6" ht="30" x14ac:dyDescent="0.25">
      <c r="A680" s="20" t="s">
        <v>1636</v>
      </c>
      <c r="B680" s="20" t="s">
        <v>1637</v>
      </c>
      <c r="C680" s="79">
        <v>167</v>
      </c>
      <c r="D680" s="20" t="s">
        <v>31</v>
      </c>
      <c r="E680" s="20">
        <v>1676.44</v>
      </c>
      <c r="F680" s="20">
        <f t="shared" si="10"/>
        <v>279965.48</v>
      </c>
    </row>
    <row r="681" spans="1:6" ht="30" x14ac:dyDescent="0.25">
      <c r="A681" s="20" t="s">
        <v>1628</v>
      </c>
      <c r="B681" s="20" t="s">
        <v>1629</v>
      </c>
      <c r="C681" s="79">
        <v>12</v>
      </c>
      <c r="D681" s="20" t="s">
        <v>31</v>
      </c>
      <c r="E681" s="20">
        <v>450</v>
      </c>
      <c r="F681" s="20">
        <f t="shared" si="10"/>
        <v>5400</v>
      </c>
    </row>
    <row r="682" spans="1:6" ht="30" x14ac:dyDescent="0.25">
      <c r="A682" s="20" t="s">
        <v>1630</v>
      </c>
      <c r="B682" s="20" t="s">
        <v>1631</v>
      </c>
      <c r="C682" s="79">
        <v>18</v>
      </c>
      <c r="D682" s="20" t="s">
        <v>31</v>
      </c>
      <c r="E682" s="20">
        <v>250</v>
      </c>
      <c r="F682" s="20">
        <f t="shared" si="10"/>
        <v>4500</v>
      </c>
    </row>
    <row r="683" spans="1:6" ht="30" x14ac:dyDescent="0.25">
      <c r="A683" s="20" t="s">
        <v>1632</v>
      </c>
      <c r="B683" s="20" t="s">
        <v>1633</v>
      </c>
      <c r="C683" s="79">
        <v>7</v>
      </c>
      <c r="D683" s="20" t="s">
        <v>31</v>
      </c>
      <c r="E683" s="20">
        <v>470</v>
      </c>
      <c r="F683" s="20">
        <f t="shared" si="10"/>
        <v>3290</v>
      </c>
    </row>
    <row r="684" spans="1:6" ht="30" x14ac:dyDescent="0.25">
      <c r="A684" s="20" t="s">
        <v>1634</v>
      </c>
      <c r="B684" s="20" t="s">
        <v>1635</v>
      </c>
      <c r="C684" s="79">
        <v>7</v>
      </c>
      <c r="D684" s="20" t="s">
        <v>31</v>
      </c>
      <c r="E684" s="20">
        <v>155</v>
      </c>
      <c r="F684" s="20">
        <f t="shared" si="10"/>
        <v>1085</v>
      </c>
    </row>
    <row r="685" spans="1:6" ht="30" x14ac:dyDescent="0.25">
      <c r="A685" s="20" t="s">
        <v>1640</v>
      </c>
      <c r="B685" s="20" t="s">
        <v>1641</v>
      </c>
      <c r="C685" s="79">
        <v>5</v>
      </c>
      <c r="D685" s="20" t="s">
        <v>31</v>
      </c>
      <c r="E685" s="20">
        <v>17213</v>
      </c>
      <c r="F685" s="20">
        <f t="shared" si="10"/>
        <v>86065</v>
      </c>
    </row>
    <row r="686" spans="1:6" ht="30" x14ac:dyDescent="0.25">
      <c r="A686" s="20" t="s">
        <v>1642</v>
      </c>
      <c r="B686" s="20" t="s">
        <v>1643</v>
      </c>
      <c r="C686" s="79">
        <v>2</v>
      </c>
      <c r="D686" s="20" t="s">
        <v>31</v>
      </c>
      <c r="E686" s="20">
        <v>19238</v>
      </c>
      <c r="F686" s="20">
        <f t="shared" si="10"/>
        <v>38476</v>
      </c>
    </row>
    <row r="687" spans="1:6" ht="30" x14ac:dyDescent="0.25">
      <c r="A687" s="20" t="s">
        <v>1638</v>
      </c>
      <c r="B687" s="20" t="s">
        <v>1639</v>
      </c>
      <c r="C687" s="79">
        <v>20</v>
      </c>
      <c r="D687" s="20" t="s">
        <v>31</v>
      </c>
      <c r="E687" s="20">
        <v>3052.14</v>
      </c>
      <c r="F687" s="20">
        <f t="shared" si="10"/>
        <v>61042.799999999996</v>
      </c>
    </row>
    <row r="688" spans="1:6" x14ac:dyDescent="0.25">
      <c r="A688" s="62" t="s">
        <v>1814</v>
      </c>
      <c r="B688" s="62" t="s">
        <v>1815</v>
      </c>
      <c r="C688" s="84">
        <v>75</v>
      </c>
      <c r="D688" s="62" t="s">
        <v>31</v>
      </c>
      <c r="E688" s="62">
        <v>783.52</v>
      </c>
      <c r="F688" s="54">
        <f t="shared" si="10"/>
        <v>58764</v>
      </c>
    </row>
    <row r="689" spans="1:6" x14ac:dyDescent="0.25">
      <c r="A689" s="62" t="s">
        <v>1816</v>
      </c>
      <c r="B689" s="62" t="s">
        <v>1817</v>
      </c>
      <c r="C689" s="84">
        <v>50</v>
      </c>
      <c r="D689" s="62" t="s">
        <v>31</v>
      </c>
      <c r="E689" s="62">
        <v>405.92</v>
      </c>
      <c r="F689" s="54">
        <f t="shared" si="10"/>
        <v>20296</v>
      </c>
    </row>
    <row r="690" spans="1:6" x14ac:dyDescent="0.25">
      <c r="A690" s="62" t="s">
        <v>1818</v>
      </c>
      <c r="B690" s="62" t="s">
        <v>1819</v>
      </c>
      <c r="C690" s="84">
        <v>50</v>
      </c>
      <c r="D690" s="62" t="s">
        <v>31</v>
      </c>
      <c r="E690" s="62">
        <v>405.92</v>
      </c>
      <c r="F690" s="54">
        <f t="shared" si="10"/>
        <v>20296</v>
      </c>
    </row>
    <row r="691" spans="1:6" x14ac:dyDescent="0.25">
      <c r="A691" s="62" t="s">
        <v>1820</v>
      </c>
      <c r="B691" s="62" t="s">
        <v>1821</v>
      </c>
      <c r="C691" s="84">
        <v>5</v>
      </c>
      <c r="D691" s="62" t="s">
        <v>31</v>
      </c>
      <c r="E691" s="62">
        <v>351.64</v>
      </c>
      <c r="F691" s="54">
        <f t="shared" si="10"/>
        <v>1758.1999999999998</v>
      </c>
    </row>
    <row r="692" spans="1:6" x14ac:dyDescent="0.25">
      <c r="A692" s="62" t="s">
        <v>1822</v>
      </c>
      <c r="B692" s="62" t="s">
        <v>1823</v>
      </c>
      <c r="C692" s="84">
        <v>6</v>
      </c>
      <c r="D692" s="62" t="s">
        <v>31</v>
      </c>
      <c r="E692" s="62">
        <v>351.64</v>
      </c>
      <c r="F692" s="54">
        <f t="shared" si="10"/>
        <v>2109.84</v>
      </c>
    </row>
    <row r="693" spans="1:6" x14ac:dyDescent="0.25">
      <c r="A693" s="62" t="s">
        <v>1824</v>
      </c>
      <c r="B693" s="62" t="s">
        <v>1825</v>
      </c>
      <c r="C693" s="84">
        <v>7</v>
      </c>
      <c r="D693" s="62" t="s">
        <v>31</v>
      </c>
      <c r="E693" s="62">
        <v>351.64</v>
      </c>
      <c r="F693" s="54">
        <f t="shared" si="10"/>
        <v>2461.48</v>
      </c>
    </row>
    <row r="694" spans="1:6" x14ac:dyDescent="0.25">
      <c r="A694" s="62" t="s">
        <v>1826</v>
      </c>
      <c r="B694" s="62" t="s">
        <v>1827</v>
      </c>
      <c r="C694" s="84">
        <v>7</v>
      </c>
      <c r="D694" s="62" t="s">
        <v>31</v>
      </c>
      <c r="E694" s="62">
        <v>351.64</v>
      </c>
      <c r="F694" s="54">
        <f t="shared" si="10"/>
        <v>2461.48</v>
      </c>
    </row>
    <row r="695" spans="1:6" x14ac:dyDescent="0.25">
      <c r="A695" s="62" t="s">
        <v>1828</v>
      </c>
      <c r="B695" s="62" t="s">
        <v>1829</v>
      </c>
      <c r="C695" s="84">
        <v>7</v>
      </c>
      <c r="D695" s="62" t="s">
        <v>31</v>
      </c>
      <c r="E695" s="62">
        <v>351.64</v>
      </c>
      <c r="F695" s="54">
        <f t="shared" si="10"/>
        <v>2461.48</v>
      </c>
    </row>
    <row r="696" spans="1:6" x14ac:dyDescent="0.25">
      <c r="A696" s="62" t="s">
        <v>1830</v>
      </c>
      <c r="B696" s="62" t="s">
        <v>1831</v>
      </c>
      <c r="C696" s="84">
        <v>7</v>
      </c>
      <c r="D696" s="62" t="s">
        <v>31</v>
      </c>
      <c r="E696" s="62">
        <v>351.64</v>
      </c>
      <c r="F696" s="54">
        <f t="shared" si="10"/>
        <v>2461.48</v>
      </c>
    </row>
    <row r="697" spans="1:6" x14ac:dyDescent="0.25">
      <c r="A697" s="62" t="s">
        <v>1832</v>
      </c>
      <c r="B697" s="62" t="s">
        <v>1833</v>
      </c>
      <c r="C697" s="84">
        <v>8</v>
      </c>
      <c r="D697" s="62" t="s">
        <v>31</v>
      </c>
      <c r="E697" s="62">
        <v>351.64</v>
      </c>
      <c r="F697" s="54">
        <f t="shared" si="10"/>
        <v>2813.12</v>
      </c>
    </row>
    <row r="698" spans="1:6" x14ac:dyDescent="0.25">
      <c r="A698" s="62" t="s">
        <v>1834</v>
      </c>
      <c r="B698" s="62" t="s">
        <v>1835</v>
      </c>
      <c r="C698" s="84">
        <v>8</v>
      </c>
      <c r="D698" s="62" t="s">
        <v>31</v>
      </c>
      <c r="E698" s="62">
        <v>351.64</v>
      </c>
      <c r="F698" s="54">
        <f t="shared" si="10"/>
        <v>2813.12</v>
      </c>
    </row>
    <row r="699" spans="1:6" x14ac:dyDescent="0.25">
      <c r="A699" s="60" t="s">
        <v>2407</v>
      </c>
      <c r="B699" s="60" t="s">
        <v>2408</v>
      </c>
      <c r="C699" s="78">
        <v>20</v>
      </c>
      <c r="D699" s="60" t="s">
        <v>2205</v>
      </c>
      <c r="E699" s="81">
        <v>295</v>
      </c>
      <c r="F699" s="20">
        <f t="shared" si="10"/>
        <v>5900</v>
      </c>
    </row>
    <row r="700" spans="1:6" x14ac:dyDescent="0.25">
      <c r="A700" s="60" t="s">
        <v>2409</v>
      </c>
      <c r="B700" s="60" t="s">
        <v>2410</v>
      </c>
      <c r="C700" s="78">
        <v>20</v>
      </c>
      <c r="D700" s="60" t="s">
        <v>2205</v>
      </c>
      <c r="E700" s="81">
        <v>295</v>
      </c>
      <c r="F700" s="20">
        <f t="shared" si="10"/>
        <v>5900</v>
      </c>
    </row>
    <row r="701" spans="1:6" x14ac:dyDescent="0.25">
      <c r="A701" s="60" t="s">
        <v>2411</v>
      </c>
      <c r="B701" s="60" t="s">
        <v>2412</v>
      </c>
      <c r="C701" s="78">
        <v>20</v>
      </c>
      <c r="D701" s="60" t="s">
        <v>2205</v>
      </c>
      <c r="E701" s="81">
        <v>295</v>
      </c>
      <c r="F701" s="20">
        <f t="shared" si="10"/>
        <v>5900</v>
      </c>
    </row>
    <row r="702" spans="1:6" ht="30" x14ac:dyDescent="0.25">
      <c r="A702" s="20" t="s">
        <v>1644</v>
      </c>
      <c r="B702" s="20" t="s">
        <v>1645</v>
      </c>
      <c r="C702" s="79">
        <v>13</v>
      </c>
      <c r="D702" s="20" t="s">
        <v>31</v>
      </c>
      <c r="E702" s="20">
        <v>1</v>
      </c>
      <c r="F702" s="20">
        <f t="shared" si="10"/>
        <v>13</v>
      </c>
    </row>
    <row r="703" spans="1:6" ht="30" x14ac:dyDescent="0.25">
      <c r="A703" s="20" t="s">
        <v>1646</v>
      </c>
      <c r="B703" s="20" t="s">
        <v>1647</v>
      </c>
      <c r="C703" s="79">
        <v>1</v>
      </c>
      <c r="D703" s="20" t="s">
        <v>31</v>
      </c>
      <c r="E703" s="20">
        <v>35590.050799999997</v>
      </c>
      <c r="F703" s="20">
        <f t="shared" si="10"/>
        <v>35590.050799999997</v>
      </c>
    </row>
    <row r="704" spans="1:6" ht="30" x14ac:dyDescent="0.25">
      <c r="A704" s="20" t="s">
        <v>1648</v>
      </c>
      <c r="B704" s="20" t="s">
        <v>1649</v>
      </c>
      <c r="C704" s="79">
        <v>1</v>
      </c>
      <c r="D704" s="20" t="s">
        <v>31</v>
      </c>
      <c r="E704" s="20">
        <v>18629.84</v>
      </c>
      <c r="F704" s="20">
        <f t="shared" si="10"/>
        <v>18629.84</v>
      </c>
    </row>
    <row r="705" spans="1:6" x14ac:dyDescent="0.25">
      <c r="A705" s="60" t="s">
        <v>1836</v>
      </c>
      <c r="B705" s="60" t="s">
        <v>1837</v>
      </c>
      <c r="C705" s="78">
        <v>60</v>
      </c>
      <c r="D705" s="60" t="s">
        <v>31</v>
      </c>
      <c r="E705" s="60">
        <v>264.32</v>
      </c>
      <c r="F705" s="20">
        <f t="shared" si="10"/>
        <v>15859.199999999999</v>
      </c>
    </row>
    <row r="706" spans="1:6" x14ac:dyDescent="0.25">
      <c r="A706" s="20"/>
      <c r="B706" s="20" t="s">
        <v>1650</v>
      </c>
      <c r="C706" s="79">
        <v>6</v>
      </c>
      <c r="D706" s="20" t="s">
        <v>31</v>
      </c>
      <c r="E706" s="20">
        <v>1</v>
      </c>
      <c r="F706" s="20">
        <f t="shared" si="10"/>
        <v>6</v>
      </c>
    </row>
    <row r="707" spans="1:6" x14ac:dyDescent="0.25">
      <c r="A707" s="20"/>
      <c r="B707" s="20" t="s">
        <v>1651</v>
      </c>
      <c r="C707" s="79">
        <v>10</v>
      </c>
      <c r="D707" s="20" t="s">
        <v>31</v>
      </c>
      <c r="E707" s="20">
        <v>1</v>
      </c>
      <c r="F707" s="20">
        <f t="shared" si="10"/>
        <v>10</v>
      </c>
    </row>
    <row r="708" spans="1:6" x14ac:dyDescent="0.25">
      <c r="A708" s="60" t="s">
        <v>2413</v>
      </c>
      <c r="B708" s="60" t="s">
        <v>2414</v>
      </c>
      <c r="C708" s="78" t="s">
        <v>2402</v>
      </c>
      <c r="D708" s="60" t="s">
        <v>2205</v>
      </c>
      <c r="E708" s="81">
        <v>141.6</v>
      </c>
      <c r="F708" s="20">
        <f t="shared" si="10"/>
        <v>2124</v>
      </c>
    </row>
    <row r="709" spans="1:6" ht="30" x14ac:dyDescent="0.25">
      <c r="A709" s="20" t="s">
        <v>1652</v>
      </c>
      <c r="B709" s="20" t="s">
        <v>1653</v>
      </c>
      <c r="C709" s="79">
        <v>62</v>
      </c>
      <c r="D709" s="20" t="s">
        <v>1654</v>
      </c>
      <c r="E709" s="20">
        <v>45</v>
      </c>
      <c r="F709" s="20">
        <f t="shared" si="10"/>
        <v>2790</v>
      </c>
    </row>
    <row r="710" spans="1:6" ht="30" x14ac:dyDescent="0.25">
      <c r="A710" s="20" t="s">
        <v>1655</v>
      </c>
      <c r="B710" s="20" t="s">
        <v>1656</v>
      </c>
      <c r="C710" s="79">
        <v>288</v>
      </c>
      <c r="D710" s="20" t="s">
        <v>31</v>
      </c>
      <c r="E710" s="20">
        <v>141</v>
      </c>
      <c r="F710" s="20">
        <f t="shared" si="10"/>
        <v>40608</v>
      </c>
    </row>
    <row r="711" spans="1:6" x14ac:dyDescent="0.25">
      <c r="A711" s="60" t="s">
        <v>2415</v>
      </c>
      <c r="B711" s="60" t="s">
        <v>2416</v>
      </c>
      <c r="C711" s="78" t="s">
        <v>2297</v>
      </c>
      <c r="D711" s="60" t="s">
        <v>2205</v>
      </c>
      <c r="E711" s="81">
        <v>141.6</v>
      </c>
      <c r="F711" s="20">
        <f t="shared" si="10"/>
        <v>169920</v>
      </c>
    </row>
    <row r="712" spans="1:6" x14ac:dyDescent="0.25">
      <c r="A712" s="20"/>
      <c r="B712" s="20" t="s">
        <v>1657</v>
      </c>
      <c r="C712" s="79">
        <v>240</v>
      </c>
      <c r="D712" s="20" t="s">
        <v>31</v>
      </c>
      <c r="E712" s="20">
        <v>1</v>
      </c>
      <c r="F712" s="20">
        <f t="shared" si="10"/>
        <v>240</v>
      </c>
    </row>
    <row r="713" spans="1:6" ht="30" x14ac:dyDescent="0.25">
      <c r="A713" s="20" t="s">
        <v>1658</v>
      </c>
      <c r="B713" s="20" t="s">
        <v>1659</v>
      </c>
      <c r="C713" s="79">
        <v>50</v>
      </c>
      <c r="D713" s="20" t="s">
        <v>31</v>
      </c>
      <c r="E713" s="20">
        <v>1</v>
      </c>
      <c r="F713" s="20">
        <f t="shared" si="10"/>
        <v>50</v>
      </c>
    </row>
    <row r="714" spans="1:6" ht="30" x14ac:dyDescent="0.25">
      <c r="A714" s="20" t="s">
        <v>1666</v>
      </c>
      <c r="B714" s="20" t="s">
        <v>1667</v>
      </c>
      <c r="C714" s="79">
        <v>10</v>
      </c>
      <c r="D714" s="20" t="s">
        <v>31</v>
      </c>
      <c r="E714" s="20">
        <v>3634.16</v>
      </c>
      <c r="F714" s="20">
        <f t="shared" si="10"/>
        <v>36341.599999999999</v>
      </c>
    </row>
    <row r="715" spans="1:6" x14ac:dyDescent="0.25">
      <c r="A715" s="60" t="s">
        <v>2417</v>
      </c>
      <c r="B715" s="60" t="s">
        <v>2418</v>
      </c>
      <c r="C715" s="78">
        <v>30</v>
      </c>
      <c r="D715" s="60" t="s">
        <v>2205</v>
      </c>
      <c r="E715" s="80">
        <v>2714</v>
      </c>
      <c r="F715" s="20">
        <f t="shared" si="10"/>
        <v>81420</v>
      </c>
    </row>
    <row r="716" spans="1:6" x14ac:dyDescent="0.25">
      <c r="A716" s="60" t="s">
        <v>2419</v>
      </c>
      <c r="B716" s="60" t="s">
        <v>2420</v>
      </c>
      <c r="C716" s="78">
        <v>30</v>
      </c>
      <c r="D716" s="60" t="s">
        <v>2205</v>
      </c>
      <c r="E716" s="80">
        <v>4484</v>
      </c>
      <c r="F716" s="20">
        <f t="shared" si="10"/>
        <v>134520</v>
      </c>
    </row>
    <row r="717" spans="1:6" ht="30" x14ac:dyDescent="0.25">
      <c r="A717" s="20" t="s">
        <v>1660</v>
      </c>
      <c r="B717" s="20" t="s">
        <v>1661</v>
      </c>
      <c r="C717" s="79">
        <v>1</v>
      </c>
      <c r="D717" s="20" t="s">
        <v>31</v>
      </c>
      <c r="E717" s="20">
        <v>2773</v>
      </c>
      <c r="F717" s="20">
        <f t="shared" ref="F717:F744" si="11">C717*E717</f>
        <v>2773</v>
      </c>
    </row>
    <row r="718" spans="1:6" x14ac:dyDescent="0.25">
      <c r="A718" s="60" t="s">
        <v>2421</v>
      </c>
      <c r="B718" s="60" t="s">
        <v>2422</v>
      </c>
      <c r="C718" s="78" t="s">
        <v>2237</v>
      </c>
      <c r="D718" s="60" t="s">
        <v>2205</v>
      </c>
      <c r="E718" s="81">
        <v>88.5</v>
      </c>
      <c r="F718" s="20">
        <f t="shared" si="11"/>
        <v>8850</v>
      </c>
    </row>
    <row r="719" spans="1:6" ht="30" x14ac:dyDescent="0.25">
      <c r="A719" s="20" t="s">
        <v>1662</v>
      </c>
      <c r="B719" s="20" t="s">
        <v>1663</v>
      </c>
      <c r="C719" s="79">
        <v>50</v>
      </c>
      <c r="D719" s="20" t="s">
        <v>31</v>
      </c>
      <c r="E719" s="20">
        <v>82.6</v>
      </c>
      <c r="F719" s="20">
        <f t="shared" si="11"/>
        <v>4130</v>
      </c>
    </row>
    <row r="720" spans="1:6" ht="30" x14ac:dyDescent="0.25">
      <c r="A720" s="20" t="s">
        <v>1664</v>
      </c>
      <c r="B720" s="20" t="s">
        <v>1665</v>
      </c>
      <c r="C720" s="79">
        <v>30</v>
      </c>
      <c r="D720" s="20" t="s">
        <v>31</v>
      </c>
      <c r="E720" s="20">
        <v>82.6</v>
      </c>
      <c r="F720" s="20">
        <f t="shared" si="11"/>
        <v>2478</v>
      </c>
    </row>
    <row r="721" spans="1:6" ht="30" x14ac:dyDescent="0.25">
      <c r="A721" s="20" t="s">
        <v>1668</v>
      </c>
      <c r="B721" s="20" t="s">
        <v>1669</v>
      </c>
      <c r="C721" s="79">
        <v>5</v>
      </c>
      <c r="D721" s="20" t="s">
        <v>178</v>
      </c>
      <c r="E721" s="20">
        <v>584.1</v>
      </c>
      <c r="F721" s="20">
        <f t="shared" si="11"/>
        <v>2920.5</v>
      </c>
    </row>
    <row r="722" spans="1:6" ht="30" x14ac:dyDescent="0.25">
      <c r="A722" s="20" t="s">
        <v>1670</v>
      </c>
      <c r="B722" s="20" t="s">
        <v>1671</v>
      </c>
      <c r="C722" s="79">
        <v>3</v>
      </c>
      <c r="D722" s="20" t="s">
        <v>31</v>
      </c>
      <c r="E722" s="20">
        <v>1154.2524000000001</v>
      </c>
      <c r="F722" s="20">
        <f t="shared" si="11"/>
        <v>3462.7572</v>
      </c>
    </row>
    <row r="723" spans="1:6" ht="30" x14ac:dyDescent="0.25">
      <c r="A723" s="82" t="s">
        <v>568</v>
      </c>
      <c r="B723" s="82" t="s">
        <v>2423</v>
      </c>
      <c r="C723" s="83">
        <v>980</v>
      </c>
      <c r="D723" s="82" t="s">
        <v>31</v>
      </c>
      <c r="E723" s="82">
        <v>21.24</v>
      </c>
      <c r="F723" s="20">
        <f t="shared" si="11"/>
        <v>20815.199999999997</v>
      </c>
    </row>
    <row r="724" spans="1:6" ht="30" x14ac:dyDescent="0.25">
      <c r="A724" s="20" t="s">
        <v>1672</v>
      </c>
      <c r="B724" s="20" t="s">
        <v>1673</v>
      </c>
      <c r="C724" s="79">
        <v>3</v>
      </c>
      <c r="D724" s="20" t="s">
        <v>31</v>
      </c>
      <c r="E724" s="20">
        <v>310</v>
      </c>
      <c r="F724" s="20">
        <f t="shared" si="11"/>
        <v>930</v>
      </c>
    </row>
    <row r="725" spans="1:6" ht="30" x14ac:dyDescent="0.25">
      <c r="A725" s="20" t="s">
        <v>1674</v>
      </c>
      <c r="B725" s="20" t="s">
        <v>1675</v>
      </c>
      <c r="C725" s="79">
        <v>33</v>
      </c>
      <c r="D725" s="20" t="s">
        <v>31</v>
      </c>
      <c r="E725" s="20">
        <v>383.5</v>
      </c>
      <c r="F725" s="20">
        <f t="shared" si="11"/>
        <v>12655.5</v>
      </c>
    </row>
    <row r="726" spans="1:6" ht="30" x14ac:dyDescent="0.25">
      <c r="A726" s="20" t="s">
        <v>1676</v>
      </c>
      <c r="B726" s="20" t="s">
        <v>1677</v>
      </c>
      <c r="C726" s="79">
        <v>16</v>
      </c>
      <c r="D726" s="20" t="s">
        <v>31</v>
      </c>
      <c r="E726" s="20">
        <v>383.5</v>
      </c>
      <c r="F726" s="20">
        <f t="shared" si="11"/>
        <v>6136</v>
      </c>
    </row>
    <row r="727" spans="1:6" x14ac:dyDescent="0.25">
      <c r="A727" s="60" t="s">
        <v>2424</v>
      </c>
      <c r="B727" s="60" t="s">
        <v>2425</v>
      </c>
      <c r="C727" s="78" t="s">
        <v>2223</v>
      </c>
      <c r="D727" s="60" t="s">
        <v>2205</v>
      </c>
      <c r="E727" s="60">
        <v>12.98</v>
      </c>
      <c r="F727" s="20">
        <f t="shared" si="11"/>
        <v>519.20000000000005</v>
      </c>
    </row>
    <row r="728" spans="1:6" x14ac:dyDescent="0.25">
      <c r="A728" s="62" t="s">
        <v>1838</v>
      </c>
      <c r="B728" s="62" t="s">
        <v>1839</v>
      </c>
      <c r="C728" s="84">
        <v>21</v>
      </c>
      <c r="D728" s="62" t="s">
        <v>31</v>
      </c>
      <c r="E728" s="62">
        <v>1215.4000000000001</v>
      </c>
      <c r="F728" s="54">
        <f t="shared" si="11"/>
        <v>25523.4</v>
      </c>
    </row>
    <row r="729" spans="1:6" x14ac:dyDescent="0.25">
      <c r="A729" s="62" t="s">
        <v>1840</v>
      </c>
      <c r="B729" s="62" t="s">
        <v>1841</v>
      </c>
      <c r="C729" s="84">
        <v>20</v>
      </c>
      <c r="D729" s="62" t="s">
        <v>31</v>
      </c>
      <c r="E729" s="62">
        <v>2160.58</v>
      </c>
      <c r="F729" s="54">
        <f t="shared" si="11"/>
        <v>43211.6</v>
      </c>
    </row>
    <row r="730" spans="1:6" ht="30" x14ac:dyDescent="0.25">
      <c r="A730" s="54" t="s">
        <v>1678</v>
      </c>
      <c r="B730" s="54" t="s">
        <v>1679</v>
      </c>
      <c r="C730" s="85">
        <v>13</v>
      </c>
      <c r="D730" s="54" t="s">
        <v>31</v>
      </c>
      <c r="E730" s="54">
        <v>357.54</v>
      </c>
      <c r="F730" s="54">
        <f t="shared" si="11"/>
        <v>4648.0200000000004</v>
      </c>
    </row>
    <row r="731" spans="1:6" ht="30" x14ac:dyDescent="0.25">
      <c r="A731" s="20" t="s">
        <v>1680</v>
      </c>
      <c r="B731" s="20" t="s">
        <v>1681</v>
      </c>
      <c r="C731" s="79">
        <v>4</v>
      </c>
      <c r="D731" s="20" t="s">
        <v>31</v>
      </c>
      <c r="E731" s="20">
        <v>540.44000000000005</v>
      </c>
      <c r="F731" s="20">
        <f t="shared" si="11"/>
        <v>2161.7600000000002</v>
      </c>
    </row>
    <row r="732" spans="1:6" ht="45" x14ac:dyDescent="0.25">
      <c r="A732" s="20" t="s">
        <v>1682</v>
      </c>
      <c r="B732" s="20" t="s">
        <v>1683</v>
      </c>
      <c r="C732" s="79">
        <v>3</v>
      </c>
      <c r="D732" s="20" t="s">
        <v>31</v>
      </c>
      <c r="E732" s="20">
        <v>24190</v>
      </c>
      <c r="F732" s="20">
        <f t="shared" si="11"/>
        <v>72570</v>
      </c>
    </row>
    <row r="733" spans="1:6" ht="30" x14ac:dyDescent="0.25">
      <c r="A733" s="20" t="s">
        <v>1684</v>
      </c>
      <c r="B733" s="20" t="s">
        <v>1685</v>
      </c>
      <c r="C733" s="79">
        <v>7</v>
      </c>
      <c r="D733" s="20" t="s">
        <v>31</v>
      </c>
      <c r="E733" s="20">
        <v>328.88959999999997</v>
      </c>
      <c r="F733" s="20">
        <f t="shared" si="11"/>
        <v>2302.2271999999998</v>
      </c>
    </row>
    <row r="734" spans="1:6" x14ac:dyDescent="0.25">
      <c r="A734" s="60" t="s">
        <v>2426</v>
      </c>
      <c r="B734" s="60" t="s">
        <v>2427</v>
      </c>
      <c r="C734" s="78" t="s">
        <v>2204</v>
      </c>
      <c r="D734" s="60" t="s">
        <v>2205</v>
      </c>
      <c r="E734" s="60">
        <v>159.30000000000001</v>
      </c>
      <c r="F734" s="20">
        <f t="shared" si="11"/>
        <v>3186</v>
      </c>
    </row>
    <row r="735" spans="1:6" ht="30" x14ac:dyDescent="0.25">
      <c r="A735" s="20" t="s">
        <v>1686</v>
      </c>
      <c r="B735" s="20" t="s">
        <v>1687</v>
      </c>
      <c r="C735" s="79">
        <v>10</v>
      </c>
      <c r="D735" s="20" t="s">
        <v>31</v>
      </c>
      <c r="E735" s="20">
        <v>37.5</v>
      </c>
      <c r="F735" s="20">
        <f t="shared" si="11"/>
        <v>375</v>
      </c>
    </row>
    <row r="736" spans="1:6" x14ac:dyDescent="0.25">
      <c r="A736" s="60" t="s">
        <v>2428</v>
      </c>
      <c r="B736" s="60" t="s">
        <v>2429</v>
      </c>
      <c r="C736" s="78" t="s">
        <v>2430</v>
      </c>
      <c r="D736" s="60" t="s">
        <v>2205</v>
      </c>
      <c r="E736" s="81">
        <v>95.58</v>
      </c>
      <c r="F736" s="20">
        <f t="shared" si="11"/>
        <v>143370</v>
      </c>
    </row>
    <row r="737" spans="1:6" ht="30" x14ac:dyDescent="0.25">
      <c r="A737" s="20" t="s">
        <v>1688</v>
      </c>
      <c r="B737" s="20" t="s">
        <v>1689</v>
      </c>
      <c r="C737" s="79">
        <v>435</v>
      </c>
      <c r="D737" s="20" t="s">
        <v>31</v>
      </c>
      <c r="E737" s="20">
        <v>77.97</v>
      </c>
      <c r="F737" s="20">
        <f t="shared" si="11"/>
        <v>33916.949999999997</v>
      </c>
    </row>
    <row r="738" spans="1:6" x14ac:dyDescent="0.25">
      <c r="A738" s="60" t="s">
        <v>2431</v>
      </c>
      <c r="B738" s="60" t="s">
        <v>2432</v>
      </c>
      <c r="C738" s="78">
        <v>300</v>
      </c>
      <c r="D738" s="60" t="s">
        <v>2205</v>
      </c>
      <c r="E738" s="81">
        <v>76.7</v>
      </c>
      <c r="F738" s="20">
        <f t="shared" si="11"/>
        <v>23010</v>
      </c>
    </row>
    <row r="739" spans="1:6" ht="30" x14ac:dyDescent="0.25">
      <c r="A739" s="20" t="s">
        <v>1690</v>
      </c>
      <c r="B739" s="20" t="s">
        <v>1691</v>
      </c>
      <c r="C739" s="79">
        <v>750</v>
      </c>
      <c r="D739" s="20" t="s">
        <v>31</v>
      </c>
      <c r="E739" s="20">
        <v>58.48</v>
      </c>
      <c r="F739" s="20">
        <f t="shared" si="11"/>
        <v>43860</v>
      </c>
    </row>
    <row r="740" spans="1:6" x14ac:dyDescent="0.25">
      <c r="A740" s="60" t="s">
        <v>2433</v>
      </c>
      <c r="B740" s="60" t="s">
        <v>2434</v>
      </c>
      <c r="C740" s="78" t="s">
        <v>2237</v>
      </c>
      <c r="D740" s="60" t="s">
        <v>2205</v>
      </c>
      <c r="E740" s="81">
        <v>191.16</v>
      </c>
      <c r="F740" s="20">
        <f t="shared" si="11"/>
        <v>19116</v>
      </c>
    </row>
    <row r="741" spans="1:6" x14ac:dyDescent="0.25">
      <c r="A741" s="60" t="s">
        <v>2435</v>
      </c>
      <c r="B741" s="60" t="s">
        <v>2436</v>
      </c>
      <c r="C741" s="78" t="s">
        <v>2249</v>
      </c>
      <c r="D741" s="60" t="s">
        <v>2205</v>
      </c>
      <c r="E741" s="60">
        <v>328.04</v>
      </c>
      <c r="F741" s="20">
        <f t="shared" si="11"/>
        <v>5248.64</v>
      </c>
    </row>
    <row r="742" spans="1:6" x14ac:dyDescent="0.25">
      <c r="A742" s="60" t="s">
        <v>2437</v>
      </c>
      <c r="B742" s="60" t="s">
        <v>2438</v>
      </c>
      <c r="C742" s="78">
        <v>35</v>
      </c>
      <c r="D742" s="60" t="s">
        <v>2205</v>
      </c>
      <c r="E742" s="80">
        <v>2920.5</v>
      </c>
      <c r="F742" s="20">
        <f t="shared" si="11"/>
        <v>102217.5</v>
      </c>
    </row>
    <row r="743" spans="1:6" ht="30" x14ac:dyDescent="0.25">
      <c r="A743" s="20" t="s">
        <v>1692</v>
      </c>
      <c r="B743" s="20" t="s">
        <v>1693</v>
      </c>
      <c r="C743" s="79">
        <v>28</v>
      </c>
      <c r="D743" s="20" t="s">
        <v>31</v>
      </c>
      <c r="E743" s="20">
        <v>1652.77</v>
      </c>
      <c r="F743" s="20">
        <f t="shared" si="11"/>
        <v>46277.56</v>
      </c>
    </row>
    <row r="744" spans="1:6" ht="30" x14ac:dyDescent="0.25">
      <c r="A744" s="20" t="s">
        <v>1694</v>
      </c>
      <c r="B744" s="20" t="s">
        <v>1695</v>
      </c>
      <c r="C744" s="79">
        <v>3</v>
      </c>
      <c r="D744" s="20" t="s">
        <v>31</v>
      </c>
      <c r="E744" s="20">
        <v>572.29999999999995</v>
      </c>
      <c r="F744" s="20">
        <f t="shared" si="11"/>
        <v>1716.8999999999999</v>
      </c>
    </row>
    <row r="745" spans="1:6" x14ac:dyDescent="0.25">
      <c r="A745" s="86"/>
      <c r="B745" s="86"/>
      <c r="C745" s="87"/>
      <c r="D745" s="86"/>
      <c r="E745" s="86"/>
      <c r="F745" s="88">
        <f>SUM(F333:F744)</f>
        <v>22338562.436000027</v>
      </c>
    </row>
    <row r="750" spans="1:6" x14ac:dyDescent="0.25">
      <c r="A750" s="2"/>
      <c r="B750" s="2"/>
      <c r="C750" s="75"/>
      <c r="D750" s="2"/>
      <c r="E750" s="2"/>
      <c r="F750" s="2"/>
    </row>
    <row r="751" spans="1:6" ht="15.75" x14ac:dyDescent="0.25">
      <c r="A751" s="17" t="s">
        <v>20</v>
      </c>
      <c r="B751" s="17"/>
      <c r="C751" s="17"/>
      <c r="D751" s="17"/>
      <c r="E751" s="17"/>
      <c r="F751" s="17"/>
    </row>
    <row r="752" spans="1:6" ht="15.75" x14ac:dyDescent="0.25">
      <c r="A752" s="17" t="s">
        <v>1</v>
      </c>
      <c r="B752" s="17"/>
      <c r="C752" s="17"/>
      <c r="D752" s="17"/>
      <c r="E752" s="17"/>
      <c r="F752" s="17"/>
    </row>
    <row r="753" spans="1:6" ht="15.75" x14ac:dyDescent="0.25">
      <c r="A753" s="17" t="s">
        <v>21</v>
      </c>
      <c r="B753" s="17"/>
      <c r="C753" s="17"/>
      <c r="D753" s="17"/>
      <c r="E753" s="17"/>
      <c r="F753" s="17"/>
    </row>
    <row r="754" spans="1:6" ht="15.75" x14ac:dyDescent="0.25">
      <c r="A754" s="18" t="s">
        <v>2441</v>
      </c>
      <c r="B754" s="18"/>
      <c r="C754" s="18"/>
      <c r="D754" s="18"/>
      <c r="E754" s="18"/>
      <c r="F754" s="18"/>
    </row>
    <row r="755" spans="1:6" ht="15.75" x14ac:dyDescent="0.25">
      <c r="A755" s="25" t="s">
        <v>1290</v>
      </c>
      <c r="B755" s="25"/>
      <c r="C755" s="25"/>
      <c r="D755" s="25"/>
      <c r="E755" s="25"/>
      <c r="F755" s="25"/>
    </row>
    <row r="756" spans="1:6" ht="26.25" x14ac:dyDescent="0.25">
      <c r="A756" s="26" t="s">
        <v>24</v>
      </c>
      <c r="B756" s="26" t="s">
        <v>25</v>
      </c>
      <c r="C756" s="76" t="s">
        <v>2444</v>
      </c>
      <c r="D756" s="26" t="s">
        <v>27</v>
      </c>
      <c r="E756" s="26" t="s">
        <v>28</v>
      </c>
      <c r="F756" s="26" t="s">
        <v>8</v>
      </c>
    </row>
    <row r="757" spans="1:6" x14ac:dyDescent="0.25">
      <c r="A757" s="61" t="s">
        <v>1842</v>
      </c>
      <c r="B757" s="61" t="s">
        <v>1843</v>
      </c>
      <c r="C757" s="77">
        <v>60</v>
      </c>
      <c r="D757" s="61" t="s">
        <v>31</v>
      </c>
      <c r="E757" s="61">
        <v>135.69999999999999</v>
      </c>
      <c r="F757" s="20">
        <f t="shared" ref="F757:F822" si="12">C757*E757</f>
        <v>8141.9999999999991</v>
      </c>
    </row>
    <row r="758" spans="1:6" x14ac:dyDescent="0.25">
      <c r="A758" s="60" t="s">
        <v>2202</v>
      </c>
      <c r="B758" s="60" t="s">
        <v>2203</v>
      </c>
      <c r="C758" s="78" t="s">
        <v>2204</v>
      </c>
      <c r="D758" s="60" t="s">
        <v>2205</v>
      </c>
      <c r="E758" s="60">
        <v>5.9</v>
      </c>
      <c r="F758" s="20">
        <f t="shared" si="12"/>
        <v>118</v>
      </c>
    </row>
    <row r="759" spans="1:6" x14ac:dyDescent="0.25">
      <c r="A759" s="60" t="s">
        <v>2206</v>
      </c>
      <c r="B759" s="60" t="s">
        <v>2207</v>
      </c>
      <c r="C759" s="78" t="s">
        <v>2204</v>
      </c>
      <c r="D759" s="60" t="s">
        <v>2205</v>
      </c>
      <c r="E759" s="60">
        <v>5.9</v>
      </c>
      <c r="F759" s="20">
        <f t="shared" si="12"/>
        <v>118</v>
      </c>
    </row>
    <row r="760" spans="1:6" x14ac:dyDescent="0.25">
      <c r="A760" s="60" t="s">
        <v>2208</v>
      </c>
      <c r="B760" s="60" t="s">
        <v>2209</v>
      </c>
      <c r="C760" s="78" t="s">
        <v>2210</v>
      </c>
      <c r="D760" s="60" t="s">
        <v>2205</v>
      </c>
      <c r="E760" s="60" t="s">
        <v>2211</v>
      </c>
      <c r="F760" s="20">
        <f t="shared" si="12"/>
        <v>29488.2</v>
      </c>
    </row>
    <row r="761" spans="1:6" x14ac:dyDescent="0.25">
      <c r="A761" s="60" t="s">
        <v>2212</v>
      </c>
      <c r="B761" s="60" t="s">
        <v>2213</v>
      </c>
      <c r="C761" s="78" t="s">
        <v>2214</v>
      </c>
      <c r="D761" s="60" t="s">
        <v>2205</v>
      </c>
      <c r="E761" s="60">
        <v>16.52</v>
      </c>
      <c r="F761" s="20">
        <f t="shared" si="12"/>
        <v>33.04</v>
      </c>
    </row>
    <row r="762" spans="1:6" ht="30" x14ac:dyDescent="0.25">
      <c r="A762" s="20" t="s">
        <v>1291</v>
      </c>
      <c r="B762" s="20" t="s">
        <v>1292</v>
      </c>
      <c r="C762" s="79">
        <v>10</v>
      </c>
      <c r="D762" s="20" t="s">
        <v>31</v>
      </c>
      <c r="E762" s="20">
        <v>54.28</v>
      </c>
      <c r="F762" s="20">
        <f t="shared" si="12"/>
        <v>542.79999999999995</v>
      </c>
    </row>
    <row r="763" spans="1:6" x14ac:dyDescent="0.25">
      <c r="A763" s="60" t="s">
        <v>2215</v>
      </c>
      <c r="B763" s="60" t="s">
        <v>2216</v>
      </c>
      <c r="C763" s="78">
        <v>136</v>
      </c>
      <c r="D763" s="60" t="s">
        <v>2205</v>
      </c>
      <c r="E763" s="60" t="s">
        <v>2217</v>
      </c>
      <c r="F763" s="20">
        <f t="shared" si="12"/>
        <v>21664.800000000003</v>
      </c>
    </row>
    <row r="764" spans="1:6" x14ac:dyDescent="0.25">
      <c r="A764" s="97" t="s">
        <v>2510</v>
      </c>
      <c r="B764" s="97" t="s">
        <v>2511</v>
      </c>
      <c r="C764" s="98">
        <v>50</v>
      </c>
      <c r="D764" s="97" t="s">
        <v>2512</v>
      </c>
      <c r="E764" s="97">
        <v>77.88</v>
      </c>
      <c r="F764" s="99">
        <f>C764*E764</f>
        <v>3894</v>
      </c>
    </row>
    <row r="765" spans="1:6" x14ac:dyDescent="0.25">
      <c r="A765" s="97" t="s">
        <v>2513</v>
      </c>
      <c r="B765" s="97" t="s">
        <v>2514</v>
      </c>
      <c r="C765" s="98">
        <v>350</v>
      </c>
      <c r="D765" s="97" t="s">
        <v>2512</v>
      </c>
      <c r="E765" s="97">
        <v>27.01</v>
      </c>
      <c r="F765" s="99">
        <f>C765*E765</f>
        <v>9453.5</v>
      </c>
    </row>
    <row r="766" spans="1:6" x14ac:dyDescent="0.25">
      <c r="A766" s="97" t="s">
        <v>2515</v>
      </c>
      <c r="B766" s="97" t="s">
        <v>2516</v>
      </c>
      <c r="C766" s="98">
        <v>216</v>
      </c>
      <c r="D766" s="97" t="s">
        <v>2512</v>
      </c>
      <c r="E766" s="97">
        <v>66.08</v>
      </c>
      <c r="F766" s="99">
        <f>C766*E766</f>
        <v>14273.279999999999</v>
      </c>
    </row>
    <row r="767" spans="1:6" x14ac:dyDescent="0.25">
      <c r="A767" s="97" t="s">
        <v>2517</v>
      </c>
      <c r="B767" s="97" t="s">
        <v>2518</v>
      </c>
      <c r="C767" s="98">
        <v>30</v>
      </c>
      <c r="D767" s="97" t="s">
        <v>31</v>
      </c>
      <c r="E767" s="97">
        <v>4185</v>
      </c>
      <c r="F767" s="99">
        <f>C767*E767</f>
        <v>125550</v>
      </c>
    </row>
    <row r="768" spans="1:6" x14ac:dyDescent="0.25">
      <c r="A768" s="97" t="s">
        <v>2519</v>
      </c>
      <c r="B768" s="97" t="s">
        <v>2520</v>
      </c>
      <c r="C768" s="98">
        <v>6</v>
      </c>
      <c r="D768" s="97"/>
      <c r="E768" s="97">
        <v>5.9</v>
      </c>
      <c r="F768" s="99">
        <f>C768*E768</f>
        <v>35.400000000000006</v>
      </c>
    </row>
    <row r="769" spans="1:6" x14ac:dyDescent="0.25">
      <c r="A769" s="61" t="s">
        <v>1844</v>
      </c>
      <c r="B769" s="61" t="s">
        <v>1845</v>
      </c>
      <c r="C769" s="77">
        <v>25</v>
      </c>
      <c r="D769" s="61" t="s">
        <v>31</v>
      </c>
      <c r="E769" s="61">
        <v>154.58000000000001</v>
      </c>
      <c r="F769" s="20">
        <f t="shared" si="12"/>
        <v>3864.5000000000005</v>
      </c>
    </row>
    <row r="770" spans="1:6" x14ac:dyDescent="0.25">
      <c r="A770" s="60" t="s">
        <v>1846</v>
      </c>
      <c r="B770" s="60" t="s">
        <v>1847</v>
      </c>
      <c r="C770" s="78">
        <v>30</v>
      </c>
      <c r="D770" s="60" t="s">
        <v>31</v>
      </c>
      <c r="E770" s="60">
        <v>154.58000000000001</v>
      </c>
      <c r="F770" s="20">
        <f t="shared" si="12"/>
        <v>4637.4000000000005</v>
      </c>
    </row>
    <row r="771" spans="1:6" x14ac:dyDescent="0.25">
      <c r="A771" s="61" t="s">
        <v>1848</v>
      </c>
      <c r="B771" s="61" t="s">
        <v>1849</v>
      </c>
      <c r="C771" s="77">
        <v>25</v>
      </c>
      <c r="D771" s="61" t="s">
        <v>31</v>
      </c>
      <c r="E771" s="61">
        <v>154.58000000000001</v>
      </c>
      <c r="F771" s="20">
        <f t="shared" si="12"/>
        <v>3864.5000000000005</v>
      </c>
    </row>
    <row r="772" spans="1:6" ht="30" x14ac:dyDescent="0.25">
      <c r="A772" s="20" t="s">
        <v>1295</v>
      </c>
      <c r="B772" s="20" t="s">
        <v>1296</v>
      </c>
      <c r="C772" s="79">
        <v>3</v>
      </c>
      <c r="D772" s="20" t="s">
        <v>31</v>
      </c>
      <c r="E772" s="20">
        <v>377.78879999999998</v>
      </c>
      <c r="F772" s="20">
        <f t="shared" si="12"/>
        <v>1133.3663999999999</v>
      </c>
    </row>
    <row r="773" spans="1:6" x14ac:dyDescent="0.25">
      <c r="A773" s="60" t="s">
        <v>2218</v>
      </c>
      <c r="B773" s="60" t="s">
        <v>2219</v>
      </c>
      <c r="C773" s="78">
        <v>20</v>
      </c>
      <c r="D773" s="60" t="s">
        <v>2205</v>
      </c>
      <c r="E773" s="60" t="s">
        <v>2220</v>
      </c>
      <c r="F773" s="20">
        <f t="shared" si="12"/>
        <v>4248</v>
      </c>
    </row>
    <row r="774" spans="1:6" ht="30" x14ac:dyDescent="0.25">
      <c r="A774" s="20" t="s">
        <v>1297</v>
      </c>
      <c r="B774" s="20" t="s">
        <v>1298</v>
      </c>
      <c r="C774" s="79">
        <v>12</v>
      </c>
      <c r="D774" s="20" t="s">
        <v>31</v>
      </c>
      <c r="E774" s="20">
        <v>2142.585</v>
      </c>
      <c r="F774" s="20">
        <f t="shared" si="12"/>
        <v>25711.02</v>
      </c>
    </row>
    <row r="775" spans="1:6" x14ac:dyDescent="0.25">
      <c r="A775" s="60" t="s">
        <v>2221</v>
      </c>
      <c r="B775" s="60" t="s">
        <v>2222</v>
      </c>
      <c r="C775" s="78" t="s">
        <v>2223</v>
      </c>
      <c r="D775" s="60" t="s">
        <v>2205</v>
      </c>
      <c r="E775" s="60">
        <v>15.34</v>
      </c>
      <c r="F775" s="20">
        <f t="shared" si="12"/>
        <v>613.6</v>
      </c>
    </row>
    <row r="776" spans="1:6" x14ac:dyDescent="0.25">
      <c r="A776" s="60" t="s">
        <v>1850</v>
      </c>
      <c r="B776" s="60" t="s">
        <v>1851</v>
      </c>
      <c r="C776" s="78">
        <v>40</v>
      </c>
      <c r="D776" s="60" t="s">
        <v>31</v>
      </c>
      <c r="E776" s="60">
        <v>101.48</v>
      </c>
      <c r="F776" s="20">
        <f t="shared" si="12"/>
        <v>4059.2000000000003</v>
      </c>
    </row>
    <row r="777" spans="1:6" ht="30" x14ac:dyDescent="0.25">
      <c r="A777" s="20" t="s">
        <v>1299</v>
      </c>
      <c r="B777" s="20" t="s">
        <v>1300</v>
      </c>
      <c r="C777" s="79">
        <v>29</v>
      </c>
      <c r="D777" s="20" t="s">
        <v>31</v>
      </c>
      <c r="E777" s="20">
        <v>1</v>
      </c>
      <c r="F777" s="20">
        <f t="shared" si="12"/>
        <v>29</v>
      </c>
    </row>
    <row r="778" spans="1:6" x14ac:dyDescent="0.25">
      <c r="A778" s="60" t="s">
        <v>2224</v>
      </c>
      <c r="B778" s="60" t="s">
        <v>2225</v>
      </c>
      <c r="C778" s="78" t="s">
        <v>2226</v>
      </c>
      <c r="D778" s="60" t="s">
        <v>2205</v>
      </c>
      <c r="E778" s="60" t="s">
        <v>2227</v>
      </c>
      <c r="F778" s="20">
        <f t="shared" si="12"/>
        <v>56050</v>
      </c>
    </row>
    <row r="779" spans="1:6" x14ac:dyDescent="0.25">
      <c r="A779" s="60" t="s">
        <v>2228</v>
      </c>
      <c r="B779" s="60" t="s">
        <v>2229</v>
      </c>
      <c r="C779" s="78" t="s">
        <v>2230</v>
      </c>
      <c r="D779" s="60" t="s">
        <v>2205</v>
      </c>
      <c r="E779" s="60" t="s">
        <v>2231</v>
      </c>
      <c r="F779" s="20">
        <f t="shared" si="12"/>
        <v>15859.199999999999</v>
      </c>
    </row>
    <row r="780" spans="1:6" x14ac:dyDescent="0.25">
      <c r="A780" s="60" t="s">
        <v>1852</v>
      </c>
      <c r="B780" s="60" t="s">
        <v>1853</v>
      </c>
      <c r="C780" s="78">
        <v>60</v>
      </c>
      <c r="D780" s="60" t="s">
        <v>31</v>
      </c>
      <c r="E780" s="60">
        <v>401.2</v>
      </c>
      <c r="F780" s="20">
        <f t="shared" si="12"/>
        <v>24072</v>
      </c>
    </row>
    <row r="781" spans="1:6" ht="30" x14ac:dyDescent="0.25">
      <c r="A781" s="20" t="s">
        <v>1301</v>
      </c>
      <c r="B781" s="20" t="s">
        <v>1302</v>
      </c>
      <c r="C781" s="79">
        <v>5</v>
      </c>
      <c r="D781" s="20" t="s">
        <v>31</v>
      </c>
      <c r="E781" s="20">
        <v>4635.0046000000002</v>
      </c>
      <c r="F781" s="20">
        <f t="shared" si="12"/>
        <v>23175.023000000001</v>
      </c>
    </row>
    <row r="782" spans="1:6" ht="30" x14ac:dyDescent="0.25">
      <c r="A782" s="20" t="s">
        <v>1305</v>
      </c>
      <c r="B782" s="20" t="s">
        <v>1306</v>
      </c>
      <c r="C782" s="79">
        <v>16</v>
      </c>
      <c r="D782" s="20" t="s">
        <v>31</v>
      </c>
      <c r="E782" s="20">
        <v>11055.65</v>
      </c>
      <c r="F782" s="20">
        <f t="shared" si="12"/>
        <v>176890.4</v>
      </c>
    </row>
    <row r="783" spans="1:6" ht="30" x14ac:dyDescent="0.25">
      <c r="A783" s="20" t="s">
        <v>1307</v>
      </c>
      <c r="B783" s="20" t="s">
        <v>1308</v>
      </c>
      <c r="C783" s="79">
        <v>16</v>
      </c>
      <c r="D783" s="20" t="s">
        <v>31</v>
      </c>
      <c r="E783" s="20">
        <v>12148.59</v>
      </c>
      <c r="F783" s="20">
        <f t="shared" si="12"/>
        <v>194377.44</v>
      </c>
    </row>
    <row r="784" spans="1:6" x14ac:dyDescent="0.25">
      <c r="A784" s="61" t="s">
        <v>1303</v>
      </c>
      <c r="B784" s="61" t="s">
        <v>1304</v>
      </c>
      <c r="C784" s="77">
        <v>58</v>
      </c>
      <c r="D784" s="61" t="s">
        <v>31</v>
      </c>
      <c r="E784" s="61">
        <v>8378</v>
      </c>
      <c r="F784" s="20">
        <f t="shared" si="12"/>
        <v>485924</v>
      </c>
    </row>
    <row r="785" spans="1:6" x14ac:dyDescent="0.25">
      <c r="A785" s="60" t="s">
        <v>2235</v>
      </c>
      <c r="B785" s="60" t="s">
        <v>2236</v>
      </c>
      <c r="C785" s="78" t="s">
        <v>2237</v>
      </c>
      <c r="D785" s="60" t="s">
        <v>2205</v>
      </c>
      <c r="E785" s="60" t="s">
        <v>2238</v>
      </c>
      <c r="F785" s="20">
        <f t="shared" si="12"/>
        <v>23010</v>
      </c>
    </row>
    <row r="786" spans="1:6" x14ac:dyDescent="0.25">
      <c r="A786" s="60" t="s">
        <v>2239</v>
      </c>
      <c r="B786" s="60" t="s">
        <v>2240</v>
      </c>
      <c r="C786" s="78">
        <v>100</v>
      </c>
      <c r="D786" s="60" t="s">
        <v>2205</v>
      </c>
      <c r="E786" s="60" t="s">
        <v>2241</v>
      </c>
      <c r="F786" s="20">
        <f t="shared" si="12"/>
        <v>29500</v>
      </c>
    </row>
    <row r="787" spans="1:6" ht="30" x14ac:dyDescent="0.25">
      <c r="A787" s="20" t="s">
        <v>1309</v>
      </c>
      <c r="B787" s="20" t="s">
        <v>1310</v>
      </c>
      <c r="C787" s="79">
        <v>2</v>
      </c>
      <c r="D787" s="20" t="s">
        <v>31</v>
      </c>
      <c r="E787" s="20">
        <v>115.64</v>
      </c>
      <c r="F787" s="20">
        <f t="shared" si="12"/>
        <v>231.28</v>
      </c>
    </row>
    <row r="788" spans="1:6" ht="30" x14ac:dyDescent="0.25">
      <c r="A788" s="20" t="s">
        <v>1311</v>
      </c>
      <c r="B788" s="20" t="s">
        <v>1312</v>
      </c>
      <c r="C788" s="79">
        <v>225</v>
      </c>
      <c r="D788" s="20" t="s">
        <v>31</v>
      </c>
      <c r="E788" s="20">
        <v>54.28</v>
      </c>
      <c r="F788" s="20">
        <f t="shared" si="12"/>
        <v>12213</v>
      </c>
    </row>
    <row r="789" spans="1:6" ht="30" x14ac:dyDescent="0.25">
      <c r="A789" s="100" t="s">
        <v>2521</v>
      </c>
      <c r="B789" s="100" t="s">
        <v>2522</v>
      </c>
      <c r="C789" s="101">
        <v>4</v>
      </c>
      <c r="D789" s="20" t="s">
        <v>31</v>
      </c>
      <c r="E789" s="100">
        <v>2064292</v>
      </c>
      <c r="F789" s="99">
        <f>C789*E789</f>
        <v>8257168</v>
      </c>
    </row>
    <row r="790" spans="1:6" ht="30" x14ac:dyDescent="0.25">
      <c r="A790" s="20" t="s">
        <v>1313</v>
      </c>
      <c r="B790" s="20" t="s">
        <v>1314</v>
      </c>
      <c r="C790" s="79">
        <v>1</v>
      </c>
      <c r="D790" s="20" t="s">
        <v>31</v>
      </c>
      <c r="E790" s="20">
        <v>12201.6484</v>
      </c>
      <c r="F790" s="20">
        <f t="shared" si="12"/>
        <v>12201.6484</v>
      </c>
    </row>
    <row r="791" spans="1:6" ht="30" x14ac:dyDescent="0.25">
      <c r="A791" s="20" t="s">
        <v>1315</v>
      </c>
      <c r="B791" s="20" t="s">
        <v>1316</v>
      </c>
      <c r="C791" s="79">
        <v>1</v>
      </c>
      <c r="D791" s="20" t="s">
        <v>31</v>
      </c>
      <c r="E791" s="20">
        <v>3166.8721999999998</v>
      </c>
      <c r="F791" s="20">
        <f t="shared" si="12"/>
        <v>3166.8721999999998</v>
      </c>
    </row>
    <row r="792" spans="1:6" ht="30" x14ac:dyDescent="0.25">
      <c r="A792" s="20" t="s">
        <v>1317</v>
      </c>
      <c r="B792" s="20" t="s">
        <v>1318</v>
      </c>
      <c r="C792" s="79">
        <v>6</v>
      </c>
      <c r="D792" s="20" t="s">
        <v>31</v>
      </c>
      <c r="E792" s="20">
        <v>389.41180000000003</v>
      </c>
      <c r="F792" s="20">
        <f t="shared" si="12"/>
        <v>2336.4708000000001</v>
      </c>
    </row>
    <row r="793" spans="1:6" ht="30" x14ac:dyDescent="0.25">
      <c r="A793" s="20" t="s">
        <v>1319</v>
      </c>
      <c r="B793" s="20" t="s">
        <v>1320</v>
      </c>
      <c r="C793" s="79">
        <v>91</v>
      </c>
      <c r="D793" s="20" t="s">
        <v>31</v>
      </c>
      <c r="E793" s="20">
        <v>195</v>
      </c>
      <c r="F793" s="20">
        <f t="shared" si="12"/>
        <v>17745</v>
      </c>
    </row>
    <row r="794" spans="1:6" ht="30" x14ac:dyDescent="0.25">
      <c r="A794" s="20" t="s">
        <v>1321</v>
      </c>
      <c r="B794" s="20" t="s">
        <v>1322</v>
      </c>
      <c r="C794" s="79">
        <v>160</v>
      </c>
      <c r="D794" s="20" t="s">
        <v>31</v>
      </c>
      <c r="E794" s="20">
        <v>206</v>
      </c>
      <c r="F794" s="20">
        <f t="shared" si="12"/>
        <v>32960</v>
      </c>
    </row>
    <row r="795" spans="1:6" ht="30" x14ac:dyDescent="0.25">
      <c r="A795" s="20" t="s">
        <v>1323</v>
      </c>
      <c r="B795" s="20" t="s">
        <v>1324</v>
      </c>
      <c r="C795" s="79">
        <v>202</v>
      </c>
      <c r="D795" s="20" t="s">
        <v>31</v>
      </c>
      <c r="E795" s="20">
        <v>30</v>
      </c>
      <c r="F795" s="20">
        <f t="shared" si="12"/>
        <v>6060</v>
      </c>
    </row>
    <row r="796" spans="1:6" x14ac:dyDescent="0.25">
      <c r="A796" s="60" t="s">
        <v>2242</v>
      </c>
      <c r="B796" s="60" t="s">
        <v>2243</v>
      </c>
      <c r="C796" s="78" t="s">
        <v>2244</v>
      </c>
      <c r="D796" s="60" t="s">
        <v>2205</v>
      </c>
      <c r="E796" s="60">
        <v>271.39999999999998</v>
      </c>
      <c r="F796" s="20">
        <f t="shared" si="12"/>
        <v>1357</v>
      </c>
    </row>
    <row r="797" spans="1:6" x14ac:dyDescent="0.25">
      <c r="A797" s="60" t="s">
        <v>2245</v>
      </c>
      <c r="B797" s="60" t="s">
        <v>2246</v>
      </c>
      <c r="C797" s="78" t="s">
        <v>2214</v>
      </c>
      <c r="D797" s="60" t="s">
        <v>2205</v>
      </c>
      <c r="E797" s="60">
        <v>342.2</v>
      </c>
      <c r="F797" s="20">
        <f t="shared" si="12"/>
        <v>684.4</v>
      </c>
    </row>
    <row r="798" spans="1:6" x14ac:dyDescent="0.25">
      <c r="A798" s="60" t="s">
        <v>2247</v>
      </c>
      <c r="B798" s="60" t="s">
        <v>2248</v>
      </c>
      <c r="C798" s="78" t="s">
        <v>2249</v>
      </c>
      <c r="D798" s="60" t="s">
        <v>2205</v>
      </c>
      <c r="E798" s="60">
        <v>929.84</v>
      </c>
      <c r="F798" s="20">
        <f t="shared" si="12"/>
        <v>14877.44</v>
      </c>
    </row>
    <row r="799" spans="1:6" ht="30" x14ac:dyDescent="0.25">
      <c r="A799" s="20" t="s">
        <v>1325</v>
      </c>
      <c r="B799" s="20" t="s">
        <v>1326</v>
      </c>
      <c r="C799" s="79">
        <v>20</v>
      </c>
      <c r="D799" s="20" t="s">
        <v>31</v>
      </c>
      <c r="E799" s="20">
        <v>1</v>
      </c>
      <c r="F799" s="20">
        <f t="shared" si="12"/>
        <v>20</v>
      </c>
    </row>
    <row r="800" spans="1:6" ht="30" x14ac:dyDescent="0.25">
      <c r="A800" s="20" t="s">
        <v>1327</v>
      </c>
      <c r="B800" s="20" t="s">
        <v>1328</v>
      </c>
      <c r="C800" s="79">
        <v>36</v>
      </c>
      <c r="D800" s="20" t="s">
        <v>31</v>
      </c>
      <c r="E800" s="20">
        <v>2106.3000000000002</v>
      </c>
      <c r="F800" s="20">
        <f t="shared" si="12"/>
        <v>75826.8</v>
      </c>
    </row>
    <row r="801" spans="1:6" x14ac:dyDescent="0.25">
      <c r="A801" s="20"/>
      <c r="B801" s="20" t="s">
        <v>1329</v>
      </c>
      <c r="C801" s="79">
        <v>7</v>
      </c>
      <c r="D801" s="20" t="s">
        <v>31</v>
      </c>
      <c r="E801" s="20">
        <v>320</v>
      </c>
      <c r="F801" s="20">
        <f t="shared" si="12"/>
        <v>2240</v>
      </c>
    </row>
    <row r="802" spans="1:6" ht="30" x14ac:dyDescent="0.25">
      <c r="A802" s="20" t="s">
        <v>1330</v>
      </c>
      <c r="B802" s="20" t="s">
        <v>1331</v>
      </c>
      <c r="C802" s="79">
        <v>6</v>
      </c>
      <c r="D802" s="20" t="s">
        <v>31</v>
      </c>
      <c r="E802" s="20">
        <v>320</v>
      </c>
      <c r="F802" s="20">
        <f t="shared" si="12"/>
        <v>1920</v>
      </c>
    </row>
    <row r="803" spans="1:6" x14ac:dyDescent="0.25">
      <c r="A803" s="20"/>
      <c r="B803" s="20" t="s">
        <v>1332</v>
      </c>
      <c r="C803" s="79">
        <v>5</v>
      </c>
      <c r="D803" s="20" t="s">
        <v>31</v>
      </c>
      <c r="E803" s="20">
        <v>595</v>
      </c>
      <c r="F803" s="20">
        <f t="shared" si="12"/>
        <v>2975</v>
      </c>
    </row>
    <row r="804" spans="1:6" x14ac:dyDescent="0.25">
      <c r="A804" s="20"/>
      <c r="B804" s="20" t="s">
        <v>1333</v>
      </c>
      <c r="C804" s="79">
        <v>7</v>
      </c>
      <c r="D804" s="20" t="s">
        <v>31</v>
      </c>
      <c r="E804" s="20">
        <v>463</v>
      </c>
      <c r="F804" s="20">
        <f t="shared" si="12"/>
        <v>3241</v>
      </c>
    </row>
    <row r="805" spans="1:6" x14ac:dyDescent="0.25">
      <c r="A805" s="20"/>
      <c r="B805" s="20" t="s">
        <v>1334</v>
      </c>
      <c r="C805" s="79">
        <v>1</v>
      </c>
      <c r="D805" s="20" t="s">
        <v>31</v>
      </c>
      <c r="E805" s="20">
        <v>625</v>
      </c>
      <c r="F805" s="20">
        <f t="shared" si="12"/>
        <v>625</v>
      </c>
    </row>
    <row r="806" spans="1:6" ht="30" x14ac:dyDescent="0.25">
      <c r="A806" s="20" t="s">
        <v>1335</v>
      </c>
      <c r="B806" s="20" t="s">
        <v>1336</v>
      </c>
      <c r="C806" s="79">
        <v>5</v>
      </c>
      <c r="D806" s="20" t="s">
        <v>31</v>
      </c>
      <c r="E806" s="20">
        <v>271.39999999999998</v>
      </c>
      <c r="F806" s="20">
        <f t="shared" si="12"/>
        <v>1357</v>
      </c>
    </row>
    <row r="807" spans="1:6" ht="30" x14ac:dyDescent="0.25">
      <c r="A807" s="20" t="s">
        <v>1337</v>
      </c>
      <c r="B807" s="20" t="s">
        <v>1338</v>
      </c>
      <c r="C807" s="79">
        <v>8</v>
      </c>
      <c r="D807" s="20" t="s">
        <v>31</v>
      </c>
      <c r="E807" s="20">
        <v>1121</v>
      </c>
      <c r="F807" s="20">
        <f t="shared" si="12"/>
        <v>8968</v>
      </c>
    </row>
    <row r="808" spans="1:6" ht="30" x14ac:dyDescent="0.25">
      <c r="A808" s="20" t="s">
        <v>1339</v>
      </c>
      <c r="B808" s="20" t="s">
        <v>1340</v>
      </c>
      <c r="C808" s="79">
        <v>12</v>
      </c>
      <c r="D808" s="20" t="s">
        <v>31</v>
      </c>
      <c r="E808" s="20">
        <v>271.39999999999998</v>
      </c>
      <c r="F808" s="20">
        <f t="shared" si="12"/>
        <v>3256.7999999999997</v>
      </c>
    </row>
    <row r="809" spans="1:6" x14ac:dyDescent="0.25">
      <c r="A809" s="60" t="s">
        <v>1856</v>
      </c>
      <c r="B809" s="60" t="s">
        <v>1857</v>
      </c>
      <c r="C809" s="78">
        <v>4</v>
      </c>
      <c r="D809" s="60" t="s">
        <v>31</v>
      </c>
      <c r="E809" s="60">
        <v>469.64</v>
      </c>
      <c r="F809" s="20">
        <f t="shared" si="12"/>
        <v>1878.56</v>
      </c>
    </row>
    <row r="810" spans="1:6" x14ac:dyDescent="0.25">
      <c r="A810" s="60" t="s">
        <v>1858</v>
      </c>
      <c r="B810" s="60" t="s">
        <v>1859</v>
      </c>
      <c r="C810" s="78">
        <v>4</v>
      </c>
      <c r="D810" s="60" t="s">
        <v>31</v>
      </c>
      <c r="E810" s="60">
        <v>469.64</v>
      </c>
      <c r="F810" s="20">
        <f t="shared" si="12"/>
        <v>1878.56</v>
      </c>
    </row>
    <row r="811" spans="1:6" x14ac:dyDescent="0.25">
      <c r="A811" s="60" t="s">
        <v>1860</v>
      </c>
      <c r="B811" s="60" t="s">
        <v>1861</v>
      </c>
      <c r="C811" s="78">
        <v>4</v>
      </c>
      <c r="D811" s="60" t="s">
        <v>31</v>
      </c>
      <c r="E811" s="60">
        <v>469.64</v>
      </c>
      <c r="F811" s="20">
        <f t="shared" si="12"/>
        <v>1878.56</v>
      </c>
    </row>
    <row r="812" spans="1:6" x14ac:dyDescent="0.25">
      <c r="A812" s="60" t="s">
        <v>1862</v>
      </c>
      <c r="B812" s="60" t="s">
        <v>1863</v>
      </c>
      <c r="C812" s="78">
        <v>4</v>
      </c>
      <c r="D812" s="60" t="s">
        <v>31</v>
      </c>
      <c r="E812" s="60">
        <v>469.64</v>
      </c>
      <c r="F812" s="20">
        <f t="shared" si="12"/>
        <v>1878.56</v>
      </c>
    </row>
    <row r="813" spans="1:6" x14ac:dyDescent="0.25">
      <c r="A813" s="60" t="s">
        <v>1864</v>
      </c>
      <c r="B813" s="60" t="s">
        <v>1865</v>
      </c>
      <c r="C813" s="78">
        <v>4</v>
      </c>
      <c r="D813" s="60" t="s">
        <v>31</v>
      </c>
      <c r="E813" s="60">
        <v>469.64</v>
      </c>
      <c r="F813" s="20">
        <f t="shared" si="12"/>
        <v>1878.56</v>
      </c>
    </row>
    <row r="814" spans="1:6" x14ac:dyDescent="0.25">
      <c r="A814" s="60" t="s">
        <v>1866</v>
      </c>
      <c r="B814" s="60" t="s">
        <v>1867</v>
      </c>
      <c r="C814" s="78">
        <v>20</v>
      </c>
      <c r="D814" s="60" t="s">
        <v>31</v>
      </c>
      <c r="E814" s="60">
        <v>352.82</v>
      </c>
      <c r="F814" s="20">
        <f t="shared" si="12"/>
        <v>7056.4</v>
      </c>
    </row>
    <row r="815" spans="1:6" x14ac:dyDescent="0.25">
      <c r="A815" s="60" t="s">
        <v>1868</v>
      </c>
      <c r="B815" s="60" t="s">
        <v>1869</v>
      </c>
      <c r="C815" s="78">
        <v>20</v>
      </c>
      <c r="D815" s="60" t="s">
        <v>31</v>
      </c>
      <c r="E815" s="60">
        <v>352.82</v>
      </c>
      <c r="F815" s="20">
        <f t="shared" si="12"/>
        <v>7056.4</v>
      </c>
    </row>
    <row r="816" spans="1:6" x14ac:dyDescent="0.25">
      <c r="A816" s="60" t="s">
        <v>1870</v>
      </c>
      <c r="B816" s="60" t="s">
        <v>1871</v>
      </c>
      <c r="C816" s="78">
        <v>20</v>
      </c>
      <c r="D816" s="60" t="s">
        <v>31</v>
      </c>
      <c r="E816" s="60">
        <v>352.82</v>
      </c>
      <c r="F816" s="20">
        <f t="shared" si="12"/>
        <v>7056.4</v>
      </c>
    </row>
    <row r="817" spans="1:6" x14ac:dyDescent="0.25">
      <c r="A817" s="60" t="s">
        <v>1872</v>
      </c>
      <c r="B817" s="60" t="s">
        <v>1873</v>
      </c>
      <c r="C817" s="78">
        <v>20</v>
      </c>
      <c r="D817" s="60" t="s">
        <v>31</v>
      </c>
      <c r="E817" s="60">
        <v>352.82</v>
      </c>
      <c r="F817" s="20">
        <f t="shared" si="12"/>
        <v>7056.4</v>
      </c>
    </row>
    <row r="818" spans="1:6" x14ac:dyDescent="0.25">
      <c r="A818" s="60" t="s">
        <v>1874</v>
      </c>
      <c r="B818" s="60" t="s">
        <v>1875</v>
      </c>
      <c r="C818" s="78">
        <v>20</v>
      </c>
      <c r="D818" s="60" t="s">
        <v>31</v>
      </c>
      <c r="E818" s="60">
        <v>1414.82</v>
      </c>
      <c r="F818" s="20">
        <f t="shared" si="12"/>
        <v>28296.399999999998</v>
      </c>
    </row>
    <row r="819" spans="1:6" ht="30" x14ac:dyDescent="0.25">
      <c r="A819" s="20" t="s">
        <v>1341</v>
      </c>
      <c r="B819" s="20" t="s">
        <v>1342</v>
      </c>
      <c r="C819" s="79">
        <v>27</v>
      </c>
      <c r="D819" s="20" t="s">
        <v>31</v>
      </c>
      <c r="E819" s="20">
        <v>100.3</v>
      </c>
      <c r="F819" s="20">
        <f t="shared" si="12"/>
        <v>2708.1</v>
      </c>
    </row>
    <row r="820" spans="1:6" ht="30" x14ac:dyDescent="0.25">
      <c r="A820" s="20" t="s">
        <v>1345</v>
      </c>
      <c r="B820" s="20" t="s">
        <v>1346</v>
      </c>
      <c r="C820" s="79">
        <v>151</v>
      </c>
      <c r="D820" s="20" t="s">
        <v>31</v>
      </c>
      <c r="E820" s="20">
        <v>130.54</v>
      </c>
      <c r="F820" s="20">
        <f t="shared" si="12"/>
        <v>19711.539999999997</v>
      </c>
    </row>
    <row r="821" spans="1:6" ht="30" x14ac:dyDescent="0.25">
      <c r="A821" s="20" t="s">
        <v>1347</v>
      </c>
      <c r="B821" s="20" t="s">
        <v>1348</v>
      </c>
      <c r="C821" s="79">
        <v>25</v>
      </c>
      <c r="D821" s="20" t="s">
        <v>31</v>
      </c>
      <c r="E821" s="20">
        <v>10974</v>
      </c>
      <c r="F821" s="20">
        <f t="shared" si="12"/>
        <v>274350</v>
      </c>
    </row>
    <row r="822" spans="1:6" x14ac:dyDescent="0.25">
      <c r="A822" s="60" t="s">
        <v>2250</v>
      </c>
      <c r="B822" s="60" t="s">
        <v>2251</v>
      </c>
      <c r="C822" s="78">
        <v>40</v>
      </c>
      <c r="D822" s="60" t="s">
        <v>2205</v>
      </c>
      <c r="E822" s="80">
        <v>1416</v>
      </c>
      <c r="F822" s="20">
        <f t="shared" si="12"/>
        <v>56640</v>
      </c>
    </row>
    <row r="823" spans="1:6" ht="30" x14ac:dyDescent="0.25">
      <c r="A823" s="20" t="s">
        <v>1349</v>
      </c>
      <c r="B823" s="20" t="s">
        <v>1350</v>
      </c>
      <c r="C823" s="79">
        <v>1</v>
      </c>
      <c r="D823" s="20" t="s">
        <v>31</v>
      </c>
      <c r="E823" s="20">
        <v>3221.4</v>
      </c>
      <c r="F823" s="20">
        <f t="shared" ref="F823:F887" si="13">C823*E823</f>
        <v>3221.4</v>
      </c>
    </row>
    <row r="824" spans="1:6" x14ac:dyDescent="0.25">
      <c r="A824" s="60" t="s">
        <v>1876</v>
      </c>
      <c r="B824" s="60" t="s">
        <v>1877</v>
      </c>
      <c r="C824" s="78">
        <v>20</v>
      </c>
      <c r="D824" s="60" t="s">
        <v>31</v>
      </c>
      <c r="E824" s="60">
        <v>574.66</v>
      </c>
      <c r="F824" s="20">
        <f t="shared" si="13"/>
        <v>11493.199999999999</v>
      </c>
    </row>
    <row r="825" spans="1:6" x14ac:dyDescent="0.25">
      <c r="A825" s="60" t="s">
        <v>2252</v>
      </c>
      <c r="B825" s="60" t="s">
        <v>2253</v>
      </c>
      <c r="C825" s="78">
        <v>42</v>
      </c>
      <c r="D825" s="60" t="s">
        <v>2205</v>
      </c>
      <c r="E825" s="80">
        <v>2124</v>
      </c>
      <c r="F825" s="20">
        <f t="shared" si="13"/>
        <v>89208</v>
      </c>
    </row>
    <row r="826" spans="1:6" ht="30" x14ac:dyDescent="0.25">
      <c r="A826" s="20" t="s">
        <v>1351</v>
      </c>
      <c r="B826" s="20" t="s">
        <v>1352</v>
      </c>
      <c r="C826" s="79">
        <v>9</v>
      </c>
      <c r="D826" s="20" t="s">
        <v>31</v>
      </c>
      <c r="E826" s="20">
        <v>5653.14</v>
      </c>
      <c r="F826" s="20">
        <f t="shared" si="13"/>
        <v>50878.26</v>
      </c>
    </row>
    <row r="827" spans="1:6" ht="30" x14ac:dyDescent="0.25">
      <c r="A827" s="20" t="s">
        <v>1353</v>
      </c>
      <c r="B827" s="20" t="s">
        <v>1354</v>
      </c>
      <c r="C827" s="79">
        <v>28</v>
      </c>
      <c r="D827" s="20" t="s">
        <v>31</v>
      </c>
      <c r="E827" s="20">
        <v>2339.23</v>
      </c>
      <c r="F827" s="20">
        <f t="shared" si="13"/>
        <v>65498.44</v>
      </c>
    </row>
    <row r="828" spans="1:6" ht="30" x14ac:dyDescent="0.25">
      <c r="A828" s="20" t="s">
        <v>2523</v>
      </c>
      <c r="B828" s="20" t="s">
        <v>2524</v>
      </c>
      <c r="C828" s="101">
        <v>20</v>
      </c>
      <c r="D828" s="20" t="s">
        <v>31</v>
      </c>
      <c r="E828" s="100">
        <v>1886.82</v>
      </c>
      <c r="F828" s="99">
        <f>C828*E828</f>
        <v>37736.400000000001</v>
      </c>
    </row>
    <row r="829" spans="1:6" ht="30" x14ac:dyDescent="0.25">
      <c r="A829" s="20" t="s">
        <v>2525</v>
      </c>
      <c r="B829" s="20" t="s">
        <v>2526</v>
      </c>
      <c r="C829" s="101">
        <v>25</v>
      </c>
      <c r="D829" s="20" t="s">
        <v>31</v>
      </c>
      <c r="E829" s="100">
        <v>2548.6999999999998</v>
      </c>
      <c r="F829" s="99">
        <f>C829*E829</f>
        <v>63717.499999999993</v>
      </c>
    </row>
    <row r="830" spans="1:6" ht="30" x14ac:dyDescent="0.25">
      <c r="A830" s="20" t="s">
        <v>2527</v>
      </c>
      <c r="B830" s="20" t="s">
        <v>2528</v>
      </c>
      <c r="C830" s="101">
        <v>25</v>
      </c>
      <c r="D830" s="20" t="s">
        <v>31</v>
      </c>
      <c r="E830" s="100">
        <v>3265.01</v>
      </c>
      <c r="F830" s="99">
        <f>C830*E830</f>
        <v>81625.25</v>
      </c>
    </row>
    <row r="831" spans="1:6" ht="30" x14ac:dyDescent="0.25">
      <c r="A831" s="20" t="s">
        <v>2529</v>
      </c>
      <c r="B831" s="20" t="s">
        <v>2530</v>
      </c>
      <c r="C831" s="101">
        <v>15</v>
      </c>
      <c r="D831" s="20" t="s">
        <v>31</v>
      </c>
      <c r="E831" s="100">
        <v>3504.68</v>
      </c>
      <c r="F831" s="99">
        <f>C831*E831</f>
        <v>52570.2</v>
      </c>
    </row>
    <row r="832" spans="1:6" ht="30" x14ac:dyDescent="0.25">
      <c r="A832" s="20" t="s">
        <v>1361</v>
      </c>
      <c r="B832" s="20" t="s">
        <v>1362</v>
      </c>
      <c r="C832" s="79">
        <v>1</v>
      </c>
      <c r="D832" s="20" t="s">
        <v>31</v>
      </c>
      <c r="E832" s="20">
        <v>10000</v>
      </c>
      <c r="F832" s="20">
        <f t="shared" si="13"/>
        <v>10000</v>
      </c>
    </row>
    <row r="833" spans="1:6" ht="30" x14ac:dyDescent="0.25">
      <c r="A833" s="20" t="s">
        <v>1363</v>
      </c>
      <c r="B833" s="20" t="s">
        <v>1364</v>
      </c>
      <c r="C833" s="79">
        <v>3</v>
      </c>
      <c r="D833" s="20" t="s">
        <v>31</v>
      </c>
      <c r="E833" s="20">
        <v>27140</v>
      </c>
      <c r="F833" s="20">
        <f t="shared" si="13"/>
        <v>81420</v>
      </c>
    </row>
    <row r="834" spans="1:6" x14ac:dyDescent="0.25">
      <c r="A834" s="60" t="s">
        <v>2254</v>
      </c>
      <c r="B834" s="60" t="s">
        <v>2255</v>
      </c>
      <c r="C834" s="78" t="s">
        <v>2256</v>
      </c>
      <c r="D834" s="60" t="s">
        <v>2205</v>
      </c>
      <c r="E834" s="60">
        <v>403.56</v>
      </c>
      <c r="F834" s="20">
        <f t="shared" si="13"/>
        <v>1210.68</v>
      </c>
    </row>
    <row r="835" spans="1:6" x14ac:dyDescent="0.25">
      <c r="A835" s="60" t="s">
        <v>2257</v>
      </c>
      <c r="B835" s="60" t="s">
        <v>2258</v>
      </c>
      <c r="C835" s="78" t="s">
        <v>2256</v>
      </c>
      <c r="D835" s="60" t="s">
        <v>2205</v>
      </c>
      <c r="E835" s="60">
        <v>154.58000000000001</v>
      </c>
      <c r="F835" s="20">
        <f t="shared" si="13"/>
        <v>463.74</v>
      </c>
    </row>
    <row r="836" spans="1:6" x14ac:dyDescent="0.25">
      <c r="A836" s="60" t="s">
        <v>1878</v>
      </c>
      <c r="B836" s="60" t="s">
        <v>1879</v>
      </c>
      <c r="C836" s="78">
        <v>40</v>
      </c>
      <c r="D836" s="60" t="s">
        <v>31</v>
      </c>
      <c r="E836" s="60">
        <v>88.5</v>
      </c>
      <c r="F836" s="20">
        <f t="shared" si="13"/>
        <v>3540</v>
      </c>
    </row>
    <row r="837" spans="1:6" ht="30" x14ac:dyDescent="0.25">
      <c r="A837" s="20" t="s">
        <v>1365</v>
      </c>
      <c r="B837" s="20" t="s">
        <v>1366</v>
      </c>
      <c r="C837" s="79">
        <v>5</v>
      </c>
      <c r="D837" s="20" t="s">
        <v>31</v>
      </c>
      <c r="E837" s="20">
        <v>1411.28</v>
      </c>
      <c r="F837" s="20">
        <f t="shared" si="13"/>
        <v>7056.4</v>
      </c>
    </row>
    <row r="838" spans="1:6" ht="30" x14ac:dyDescent="0.25">
      <c r="A838" s="20" t="s">
        <v>1367</v>
      </c>
      <c r="B838" s="20" t="s">
        <v>1368</v>
      </c>
      <c r="C838" s="79">
        <v>4</v>
      </c>
      <c r="D838" s="20" t="s">
        <v>31</v>
      </c>
      <c r="E838" s="20">
        <v>1</v>
      </c>
      <c r="F838" s="20">
        <f t="shared" si="13"/>
        <v>4</v>
      </c>
    </row>
    <row r="839" spans="1:6" ht="30" x14ac:dyDescent="0.25">
      <c r="A839" s="20" t="s">
        <v>1371</v>
      </c>
      <c r="B839" s="20" t="s">
        <v>1372</v>
      </c>
      <c r="C839" s="79">
        <v>6</v>
      </c>
      <c r="D839" s="20" t="s">
        <v>31</v>
      </c>
      <c r="E839" s="20">
        <v>147.5</v>
      </c>
      <c r="F839" s="20">
        <f t="shared" si="13"/>
        <v>885</v>
      </c>
    </row>
    <row r="840" spans="1:6" ht="30" x14ac:dyDescent="0.25">
      <c r="A840" s="20" t="s">
        <v>1373</v>
      </c>
      <c r="B840" s="20" t="s">
        <v>1374</v>
      </c>
      <c r="C840" s="79">
        <v>10</v>
      </c>
      <c r="D840" s="20" t="s">
        <v>31</v>
      </c>
      <c r="E840" s="59">
        <v>1770</v>
      </c>
      <c r="F840" s="20">
        <f t="shared" si="13"/>
        <v>17700</v>
      </c>
    </row>
    <row r="841" spans="1:6" ht="30" x14ac:dyDescent="0.25">
      <c r="A841" s="20" t="s">
        <v>1377</v>
      </c>
      <c r="B841" s="20" t="s">
        <v>1378</v>
      </c>
      <c r="C841" s="79">
        <v>2</v>
      </c>
      <c r="D841" s="20" t="s">
        <v>31</v>
      </c>
      <c r="E841" s="20">
        <v>115.64</v>
      </c>
      <c r="F841" s="20">
        <f t="shared" si="13"/>
        <v>231.28</v>
      </c>
    </row>
    <row r="842" spans="1:6" ht="30" x14ac:dyDescent="0.25">
      <c r="A842" s="20" t="s">
        <v>1379</v>
      </c>
      <c r="B842" s="20" t="s">
        <v>1380</v>
      </c>
      <c r="C842" s="79">
        <v>2</v>
      </c>
      <c r="D842" s="20" t="s">
        <v>31</v>
      </c>
      <c r="E842" s="20">
        <v>684.99</v>
      </c>
      <c r="F842" s="20">
        <f t="shared" si="13"/>
        <v>1369.98</v>
      </c>
    </row>
    <row r="843" spans="1:6" x14ac:dyDescent="0.25">
      <c r="A843" s="60" t="s">
        <v>2262</v>
      </c>
      <c r="B843" s="60" t="s">
        <v>2263</v>
      </c>
      <c r="C843" s="78" t="s">
        <v>2264</v>
      </c>
      <c r="D843" s="60" t="s">
        <v>2205</v>
      </c>
      <c r="E843" s="81">
        <v>118</v>
      </c>
      <c r="F843" s="20">
        <f t="shared" si="13"/>
        <v>23600</v>
      </c>
    </row>
    <row r="844" spans="1:6" ht="30" x14ac:dyDescent="0.25">
      <c r="A844" s="20" t="s">
        <v>1383</v>
      </c>
      <c r="B844" s="20" t="s">
        <v>1384</v>
      </c>
      <c r="C844" s="79">
        <v>168</v>
      </c>
      <c r="D844" s="20" t="s">
        <v>31</v>
      </c>
      <c r="E844" s="20">
        <v>26.99</v>
      </c>
      <c r="F844" s="20">
        <f t="shared" si="13"/>
        <v>4534.32</v>
      </c>
    </row>
    <row r="845" spans="1:6" ht="30" x14ac:dyDescent="0.25">
      <c r="A845" s="20" t="s">
        <v>1381</v>
      </c>
      <c r="B845" s="20" t="s">
        <v>1382</v>
      </c>
      <c r="C845" s="79">
        <v>228</v>
      </c>
      <c r="D845" s="20" t="s">
        <v>31</v>
      </c>
      <c r="E845" s="20">
        <v>112.5</v>
      </c>
      <c r="F845" s="20">
        <f t="shared" si="13"/>
        <v>25650</v>
      </c>
    </row>
    <row r="846" spans="1:6" x14ac:dyDescent="0.25">
      <c r="A846" s="60" t="s">
        <v>2265</v>
      </c>
      <c r="B846" s="60" t="s">
        <v>2266</v>
      </c>
      <c r="C846" s="78" t="s">
        <v>2267</v>
      </c>
      <c r="D846" s="60" t="s">
        <v>2205</v>
      </c>
      <c r="E846" s="60">
        <v>1937.56</v>
      </c>
      <c r="F846" s="20">
        <f t="shared" si="13"/>
        <v>1937.56</v>
      </c>
    </row>
    <row r="847" spans="1:6" x14ac:dyDescent="0.25">
      <c r="A847" s="60" t="s">
        <v>1880</v>
      </c>
      <c r="B847" s="60" t="s">
        <v>1881</v>
      </c>
      <c r="C847" s="78">
        <v>20</v>
      </c>
      <c r="D847" s="60" t="s">
        <v>31</v>
      </c>
      <c r="E847" s="60">
        <v>273.76</v>
      </c>
      <c r="F847" s="20">
        <f t="shared" si="13"/>
        <v>5475.2</v>
      </c>
    </row>
    <row r="848" spans="1:6" x14ac:dyDescent="0.25">
      <c r="A848" s="60" t="s">
        <v>1882</v>
      </c>
      <c r="B848" s="60" t="s">
        <v>1883</v>
      </c>
      <c r="C848" s="78">
        <v>20</v>
      </c>
      <c r="D848" s="60" t="s">
        <v>31</v>
      </c>
      <c r="E848" s="60">
        <v>273.76</v>
      </c>
      <c r="F848" s="20">
        <f t="shared" si="13"/>
        <v>5475.2</v>
      </c>
    </row>
    <row r="849" spans="1:6" ht="30" x14ac:dyDescent="0.25">
      <c r="A849" s="20" t="s">
        <v>1385</v>
      </c>
      <c r="B849" s="20" t="s">
        <v>1386</v>
      </c>
      <c r="C849" s="79">
        <v>1</v>
      </c>
      <c r="D849" s="20" t="s">
        <v>31</v>
      </c>
      <c r="E849" s="20">
        <v>710.65</v>
      </c>
      <c r="F849" s="20">
        <f t="shared" si="13"/>
        <v>710.65</v>
      </c>
    </row>
    <row r="850" spans="1:6" x14ac:dyDescent="0.25">
      <c r="A850" s="60" t="s">
        <v>1884</v>
      </c>
      <c r="B850" s="60" t="s">
        <v>1885</v>
      </c>
      <c r="C850" s="78">
        <v>50</v>
      </c>
      <c r="D850" s="60" t="s">
        <v>1275</v>
      </c>
      <c r="E850" s="60">
        <v>95.58</v>
      </c>
      <c r="F850" s="20">
        <f t="shared" si="13"/>
        <v>4779</v>
      </c>
    </row>
    <row r="851" spans="1:6" x14ac:dyDescent="0.25">
      <c r="A851" s="61" t="s">
        <v>1886</v>
      </c>
      <c r="B851" s="61" t="s">
        <v>1887</v>
      </c>
      <c r="C851" s="77">
        <v>50</v>
      </c>
      <c r="D851" s="61" t="s">
        <v>1275</v>
      </c>
      <c r="E851" s="61">
        <v>95.58</v>
      </c>
      <c r="F851" s="20">
        <f t="shared" si="13"/>
        <v>4779</v>
      </c>
    </row>
    <row r="852" spans="1:6" x14ac:dyDescent="0.25">
      <c r="A852" s="60" t="s">
        <v>1888</v>
      </c>
      <c r="B852" s="60" t="s">
        <v>1889</v>
      </c>
      <c r="C852" s="78">
        <v>50</v>
      </c>
      <c r="D852" s="60" t="s">
        <v>1275</v>
      </c>
      <c r="E852" s="60">
        <v>95.58</v>
      </c>
      <c r="F852" s="20">
        <f t="shared" si="13"/>
        <v>4779</v>
      </c>
    </row>
    <row r="853" spans="1:6" x14ac:dyDescent="0.25">
      <c r="A853" s="61" t="s">
        <v>1890</v>
      </c>
      <c r="B853" s="61" t="s">
        <v>1891</v>
      </c>
      <c r="C853" s="77">
        <v>50</v>
      </c>
      <c r="D853" s="61" t="s">
        <v>1275</v>
      </c>
      <c r="E853" s="61">
        <v>95.58</v>
      </c>
      <c r="F853" s="20">
        <f t="shared" si="13"/>
        <v>4779</v>
      </c>
    </row>
    <row r="854" spans="1:6" x14ac:dyDescent="0.25">
      <c r="A854" s="60" t="s">
        <v>1892</v>
      </c>
      <c r="B854" s="60" t="s">
        <v>1893</v>
      </c>
      <c r="C854" s="78">
        <v>50</v>
      </c>
      <c r="D854" s="60" t="s">
        <v>1275</v>
      </c>
      <c r="E854" s="60">
        <v>95.58</v>
      </c>
      <c r="F854" s="20">
        <f t="shared" si="13"/>
        <v>4779</v>
      </c>
    </row>
    <row r="855" spans="1:6" x14ac:dyDescent="0.25">
      <c r="A855" s="61" t="s">
        <v>1894</v>
      </c>
      <c r="B855" s="61" t="s">
        <v>1895</v>
      </c>
      <c r="C855" s="77">
        <v>50</v>
      </c>
      <c r="D855" s="61" t="s">
        <v>1275</v>
      </c>
      <c r="E855" s="61">
        <v>95.58</v>
      </c>
      <c r="F855" s="20">
        <f t="shared" si="13"/>
        <v>4779</v>
      </c>
    </row>
    <row r="856" spans="1:6" x14ac:dyDescent="0.25">
      <c r="A856" s="60" t="s">
        <v>1896</v>
      </c>
      <c r="B856" s="60" t="s">
        <v>1897</v>
      </c>
      <c r="C856" s="78">
        <v>50</v>
      </c>
      <c r="D856" s="60" t="s">
        <v>1275</v>
      </c>
      <c r="E856" s="60">
        <v>95.58</v>
      </c>
      <c r="F856" s="20">
        <f t="shared" si="13"/>
        <v>4779</v>
      </c>
    </row>
    <row r="857" spans="1:6" ht="30" x14ac:dyDescent="0.25">
      <c r="A857" s="20" t="s">
        <v>1387</v>
      </c>
      <c r="B857" s="20" t="s">
        <v>1388</v>
      </c>
      <c r="C857" s="79">
        <v>1</v>
      </c>
      <c r="D857" s="20" t="s">
        <v>31</v>
      </c>
      <c r="E857" s="20">
        <v>243.06819999999999</v>
      </c>
      <c r="F857" s="20">
        <f t="shared" si="13"/>
        <v>243.06819999999999</v>
      </c>
    </row>
    <row r="858" spans="1:6" ht="30" x14ac:dyDescent="0.25">
      <c r="A858" s="20" t="s">
        <v>1389</v>
      </c>
      <c r="B858" s="20" t="s">
        <v>1390</v>
      </c>
      <c r="C858" s="79">
        <v>1</v>
      </c>
      <c r="D858" s="20" t="s">
        <v>31</v>
      </c>
      <c r="E858" s="20">
        <v>1423.38</v>
      </c>
      <c r="F858" s="20">
        <f t="shared" si="13"/>
        <v>1423.38</v>
      </c>
    </row>
    <row r="859" spans="1:6" x14ac:dyDescent="0.25">
      <c r="A859" s="60" t="s">
        <v>1898</v>
      </c>
      <c r="B859" s="60" t="s">
        <v>1899</v>
      </c>
      <c r="C859" s="78">
        <v>40</v>
      </c>
      <c r="D859" s="60" t="s">
        <v>31</v>
      </c>
      <c r="E859" s="60">
        <v>519.20000000000005</v>
      </c>
      <c r="F859" s="20">
        <f t="shared" si="13"/>
        <v>20768</v>
      </c>
    </row>
    <row r="860" spans="1:6" x14ac:dyDescent="0.25">
      <c r="A860" s="60" t="s">
        <v>2268</v>
      </c>
      <c r="B860" s="60" t="s">
        <v>2269</v>
      </c>
      <c r="C860" s="78">
        <v>1</v>
      </c>
      <c r="D860" s="60" t="s">
        <v>2205</v>
      </c>
      <c r="E860" s="60">
        <v>41.3</v>
      </c>
      <c r="F860" s="20">
        <f t="shared" si="13"/>
        <v>41.3</v>
      </c>
    </row>
    <row r="861" spans="1:6" x14ac:dyDescent="0.25">
      <c r="A861" s="60" t="s">
        <v>2271</v>
      </c>
      <c r="B861" s="60" t="s">
        <v>2272</v>
      </c>
      <c r="C861" s="78">
        <v>2</v>
      </c>
      <c r="D861" s="60" t="s">
        <v>2205</v>
      </c>
      <c r="E861" s="60">
        <v>48.38</v>
      </c>
      <c r="F861" s="20">
        <f t="shared" si="13"/>
        <v>96.76</v>
      </c>
    </row>
    <row r="862" spans="1:6" x14ac:dyDescent="0.25">
      <c r="A862" s="102" t="s">
        <v>2531</v>
      </c>
      <c r="B862" s="97" t="s">
        <v>2532</v>
      </c>
      <c r="C862" s="98">
        <v>5</v>
      </c>
      <c r="D862" s="60" t="s">
        <v>2205</v>
      </c>
      <c r="E862" s="97">
        <v>190.4</v>
      </c>
      <c r="F862" s="99">
        <f>C862*E862</f>
        <v>952</v>
      </c>
    </row>
    <row r="863" spans="1:6" x14ac:dyDescent="0.25">
      <c r="A863" s="102" t="s">
        <v>2533</v>
      </c>
      <c r="B863" s="97" t="s">
        <v>2534</v>
      </c>
      <c r="C863" s="98">
        <v>5</v>
      </c>
      <c r="D863" s="60" t="s">
        <v>2205</v>
      </c>
      <c r="E863" s="97">
        <v>141.6</v>
      </c>
      <c r="F863" s="99">
        <f>C863*E863</f>
        <v>708</v>
      </c>
    </row>
    <row r="864" spans="1:6" ht="30" x14ac:dyDescent="0.25">
      <c r="A864" s="20" t="s">
        <v>1393</v>
      </c>
      <c r="B864" s="20" t="s">
        <v>1394</v>
      </c>
      <c r="C864" s="79">
        <v>14</v>
      </c>
      <c r="D864" s="20" t="s">
        <v>31</v>
      </c>
      <c r="E864" s="20">
        <v>292.39999999999998</v>
      </c>
      <c r="F864" s="20">
        <f t="shared" si="13"/>
        <v>4093.5999999999995</v>
      </c>
    </row>
    <row r="865" spans="1:6" x14ac:dyDescent="0.25">
      <c r="A865" s="60" t="s">
        <v>2274</v>
      </c>
      <c r="B865" s="60" t="s">
        <v>2275</v>
      </c>
      <c r="C865" s="78">
        <v>30</v>
      </c>
      <c r="D865" s="60" t="s">
        <v>2205</v>
      </c>
      <c r="E865" s="81">
        <v>295</v>
      </c>
      <c r="F865" s="20">
        <f t="shared" si="13"/>
        <v>8850</v>
      </c>
    </row>
    <row r="866" spans="1:6" x14ac:dyDescent="0.25">
      <c r="A866" s="60" t="s">
        <v>2276</v>
      </c>
      <c r="B866" s="60" t="s">
        <v>2277</v>
      </c>
      <c r="C866" s="78" t="s">
        <v>2210</v>
      </c>
      <c r="D866" s="60" t="s">
        <v>2205</v>
      </c>
      <c r="E866" s="81">
        <v>188.8</v>
      </c>
      <c r="F866" s="20">
        <f t="shared" si="13"/>
        <v>6608</v>
      </c>
    </row>
    <row r="867" spans="1:6" x14ac:dyDescent="0.25">
      <c r="A867" s="60" t="s">
        <v>2278</v>
      </c>
      <c r="B867" s="60" t="s">
        <v>2279</v>
      </c>
      <c r="C867" s="78">
        <v>34</v>
      </c>
      <c r="D867" s="60" t="s">
        <v>2205</v>
      </c>
      <c r="E867" s="81">
        <v>188.8</v>
      </c>
      <c r="F867" s="20">
        <f t="shared" si="13"/>
        <v>6419.2000000000007</v>
      </c>
    </row>
    <row r="868" spans="1:6" ht="30" x14ac:dyDescent="0.25">
      <c r="A868" s="20" t="s">
        <v>1391</v>
      </c>
      <c r="B868" s="20" t="s">
        <v>1392</v>
      </c>
      <c r="C868" s="79">
        <v>1</v>
      </c>
      <c r="D868" s="20" t="s">
        <v>31</v>
      </c>
      <c r="E868" s="20">
        <v>323.50880000000001</v>
      </c>
      <c r="F868" s="20">
        <f t="shared" si="13"/>
        <v>323.50880000000001</v>
      </c>
    </row>
    <row r="869" spans="1:6" x14ac:dyDescent="0.25">
      <c r="A869" s="60" t="s">
        <v>1700</v>
      </c>
      <c r="B869" s="60" t="s">
        <v>1701</v>
      </c>
      <c r="C869" s="78">
        <v>250</v>
      </c>
      <c r="D869" s="60" t="s">
        <v>31</v>
      </c>
      <c r="E869" s="60">
        <v>171.1</v>
      </c>
      <c r="F869" s="20">
        <f t="shared" si="13"/>
        <v>42775</v>
      </c>
    </row>
    <row r="870" spans="1:6" ht="30" x14ac:dyDescent="0.25">
      <c r="A870" s="20" t="s">
        <v>1395</v>
      </c>
      <c r="B870" s="20" t="s">
        <v>1396</v>
      </c>
      <c r="C870" s="79">
        <v>8</v>
      </c>
      <c r="D870" s="20" t="s">
        <v>31</v>
      </c>
      <c r="E870" s="20">
        <v>584.1</v>
      </c>
      <c r="F870" s="20">
        <f t="shared" si="13"/>
        <v>4672.8</v>
      </c>
    </row>
    <row r="871" spans="1:6" ht="30" x14ac:dyDescent="0.25">
      <c r="A871" s="100" t="s">
        <v>2535</v>
      </c>
      <c r="B871" s="100" t="s">
        <v>2536</v>
      </c>
      <c r="C871" s="101">
        <v>10</v>
      </c>
      <c r="D871" s="100" t="s">
        <v>31</v>
      </c>
      <c r="E871" s="100">
        <v>28320</v>
      </c>
      <c r="F871" s="99">
        <f>C871*E871</f>
        <v>283200</v>
      </c>
    </row>
    <row r="872" spans="1:6" ht="30" x14ac:dyDescent="0.25">
      <c r="A872" s="82" t="s">
        <v>2280</v>
      </c>
      <c r="B872" s="82" t="s">
        <v>2281</v>
      </c>
      <c r="C872" s="83">
        <v>4</v>
      </c>
      <c r="D872" s="20" t="s">
        <v>31</v>
      </c>
      <c r="E872" s="82">
        <v>4838</v>
      </c>
      <c r="F872" s="20">
        <f t="shared" si="13"/>
        <v>19352</v>
      </c>
    </row>
    <row r="873" spans="1:6" ht="30" x14ac:dyDescent="0.25">
      <c r="A873" s="20" t="s">
        <v>1399</v>
      </c>
      <c r="B873" s="20" t="s">
        <v>1400</v>
      </c>
      <c r="C873" s="79">
        <v>2</v>
      </c>
      <c r="D873" s="20" t="s">
        <v>178</v>
      </c>
      <c r="E873" s="20">
        <v>1410.1</v>
      </c>
      <c r="F873" s="20">
        <f t="shared" si="13"/>
        <v>2820.2</v>
      </c>
    </row>
    <row r="874" spans="1:6" ht="30" x14ac:dyDescent="0.25">
      <c r="A874" s="20" t="s">
        <v>1401</v>
      </c>
      <c r="B874" s="20" t="s">
        <v>1402</v>
      </c>
      <c r="C874" s="79">
        <v>36</v>
      </c>
      <c r="D874" s="20" t="s">
        <v>31</v>
      </c>
      <c r="E874" s="20">
        <v>23.895</v>
      </c>
      <c r="F874" s="20">
        <f t="shared" si="13"/>
        <v>860.22</v>
      </c>
    </row>
    <row r="875" spans="1:6" x14ac:dyDescent="0.25">
      <c r="A875" s="60" t="s">
        <v>1702</v>
      </c>
      <c r="B875" s="60" t="s">
        <v>1703</v>
      </c>
      <c r="C875" s="78">
        <v>20</v>
      </c>
      <c r="D875" s="60" t="s">
        <v>31</v>
      </c>
      <c r="E875" s="60">
        <v>607.70000000000005</v>
      </c>
      <c r="F875" s="20">
        <f t="shared" si="13"/>
        <v>12154</v>
      </c>
    </row>
    <row r="876" spans="1:6" x14ac:dyDescent="0.25">
      <c r="A876" s="62" t="s">
        <v>1704</v>
      </c>
      <c r="B876" s="62" t="s">
        <v>1705</v>
      </c>
      <c r="C876" s="84">
        <v>20</v>
      </c>
      <c r="D876" s="62" t="s">
        <v>31</v>
      </c>
      <c r="E876" s="62">
        <v>324.5</v>
      </c>
      <c r="F876" s="20">
        <f t="shared" si="13"/>
        <v>6490</v>
      </c>
    </row>
    <row r="877" spans="1:6" x14ac:dyDescent="0.25">
      <c r="A877" s="60" t="s">
        <v>1706</v>
      </c>
      <c r="B877" s="60" t="s">
        <v>1707</v>
      </c>
      <c r="C877" s="78">
        <v>20</v>
      </c>
      <c r="D877" s="60" t="s">
        <v>31</v>
      </c>
      <c r="E877" s="60">
        <v>324.5</v>
      </c>
      <c r="F877" s="20">
        <f t="shared" si="13"/>
        <v>6490</v>
      </c>
    </row>
    <row r="878" spans="1:6" x14ac:dyDescent="0.25">
      <c r="A878" s="62" t="s">
        <v>1708</v>
      </c>
      <c r="B878" s="62" t="s">
        <v>1709</v>
      </c>
      <c r="C878" s="84">
        <v>20</v>
      </c>
      <c r="D878" s="62" t="s">
        <v>31</v>
      </c>
      <c r="E878" s="62">
        <v>324.5</v>
      </c>
      <c r="F878" s="20">
        <f t="shared" si="13"/>
        <v>6490</v>
      </c>
    </row>
    <row r="879" spans="1:6" x14ac:dyDescent="0.25">
      <c r="A879" s="60" t="s">
        <v>1710</v>
      </c>
      <c r="B879" s="60" t="s">
        <v>1711</v>
      </c>
      <c r="C879" s="78">
        <v>20</v>
      </c>
      <c r="D879" s="60" t="s">
        <v>31</v>
      </c>
      <c r="E879" s="60">
        <v>324.5</v>
      </c>
      <c r="F879" s="20">
        <f t="shared" si="13"/>
        <v>6490</v>
      </c>
    </row>
    <row r="880" spans="1:6" x14ac:dyDescent="0.25">
      <c r="A880" s="62" t="s">
        <v>1712</v>
      </c>
      <c r="B880" s="62" t="s">
        <v>1713</v>
      </c>
      <c r="C880" s="84">
        <v>20</v>
      </c>
      <c r="D880" s="62" t="s">
        <v>31</v>
      </c>
      <c r="E880" s="62">
        <v>202.96</v>
      </c>
      <c r="F880" s="20">
        <f t="shared" si="13"/>
        <v>4059.2000000000003</v>
      </c>
    </row>
    <row r="881" spans="1:6" x14ac:dyDescent="0.25">
      <c r="A881" s="60" t="s">
        <v>1714</v>
      </c>
      <c r="B881" s="60" t="s">
        <v>1715</v>
      </c>
      <c r="C881" s="78">
        <v>20</v>
      </c>
      <c r="D881" s="60" t="s">
        <v>31</v>
      </c>
      <c r="E881" s="60">
        <v>324.5</v>
      </c>
      <c r="F881" s="20">
        <f t="shared" si="13"/>
        <v>6490</v>
      </c>
    </row>
    <row r="882" spans="1:6" x14ac:dyDescent="0.25">
      <c r="A882" s="62" t="s">
        <v>1716</v>
      </c>
      <c r="B882" s="62" t="s">
        <v>1717</v>
      </c>
      <c r="C882" s="84">
        <v>20</v>
      </c>
      <c r="D882" s="62" t="s">
        <v>31</v>
      </c>
      <c r="E882" s="62">
        <v>88.5</v>
      </c>
      <c r="F882" s="20">
        <f t="shared" si="13"/>
        <v>1770</v>
      </c>
    </row>
    <row r="883" spans="1:6" x14ac:dyDescent="0.25">
      <c r="A883" s="60" t="s">
        <v>1718</v>
      </c>
      <c r="B883" s="60" t="s">
        <v>1719</v>
      </c>
      <c r="C883" s="78">
        <v>20</v>
      </c>
      <c r="D883" s="60" t="s">
        <v>31</v>
      </c>
      <c r="E883" s="60">
        <v>87.32</v>
      </c>
      <c r="F883" s="20">
        <f t="shared" si="13"/>
        <v>1746.3999999999999</v>
      </c>
    </row>
    <row r="884" spans="1:6" x14ac:dyDescent="0.25">
      <c r="A884" s="62" t="s">
        <v>1720</v>
      </c>
      <c r="B884" s="62" t="s">
        <v>1721</v>
      </c>
      <c r="C884" s="84">
        <v>20</v>
      </c>
      <c r="D884" s="62" t="s">
        <v>31</v>
      </c>
      <c r="E884" s="62">
        <v>87.32</v>
      </c>
      <c r="F884" s="20">
        <f t="shared" si="13"/>
        <v>1746.3999999999999</v>
      </c>
    </row>
    <row r="885" spans="1:6" x14ac:dyDescent="0.25">
      <c r="A885" s="60" t="s">
        <v>1722</v>
      </c>
      <c r="B885" s="60" t="s">
        <v>1723</v>
      </c>
      <c r="C885" s="78">
        <v>20</v>
      </c>
      <c r="D885" s="60" t="s">
        <v>31</v>
      </c>
      <c r="E885" s="60">
        <v>87.32</v>
      </c>
      <c r="F885" s="20">
        <f t="shared" si="13"/>
        <v>1746.3999999999999</v>
      </c>
    </row>
    <row r="886" spans="1:6" x14ac:dyDescent="0.25">
      <c r="A886" s="62" t="s">
        <v>1724</v>
      </c>
      <c r="B886" s="62" t="s">
        <v>1725</v>
      </c>
      <c r="C886" s="84">
        <v>20</v>
      </c>
      <c r="D886" s="62" t="s">
        <v>31</v>
      </c>
      <c r="E886" s="62">
        <v>87.32</v>
      </c>
      <c r="F886" s="20">
        <f t="shared" si="13"/>
        <v>1746.3999999999999</v>
      </c>
    </row>
    <row r="887" spans="1:6" x14ac:dyDescent="0.25">
      <c r="A887" s="60" t="s">
        <v>1726</v>
      </c>
      <c r="B887" s="60" t="s">
        <v>1727</v>
      </c>
      <c r="C887" s="78">
        <v>30</v>
      </c>
      <c r="D887" s="60" t="s">
        <v>31</v>
      </c>
      <c r="E887" s="60">
        <v>236</v>
      </c>
      <c r="F887" s="20">
        <f t="shared" si="13"/>
        <v>7080</v>
      </c>
    </row>
    <row r="888" spans="1:6" x14ac:dyDescent="0.25">
      <c r="A888" s="60" t="s">
        <v>2282</v>
      </c>
      <c r="B888" s="60" t="s">
        <v>2283</v>
      </c>
      <c r="C888" s="78" t="s">
        <v>2214</v>
      </c>
      <c r="D888" s="60" t="s">
        <v>2205</v>
      </c>
      <c r="E888" s="60">
        <v>922.76</v>
      </c>
      <c r="F888" s="20">
        <f t="shared" ref="F888:F951" si="14">C888*E888</f>
        <v>1845.52</v>
      </c>
    </row>
    <row r="889" spans="1:6" x14ac:dyDescent="0.25">
      <c r="A889" s="60" t="s">
        <v>2284</v>
      </c>
      <c r="B889" s="60" t="s">
        <v>2285</v>
      </c>
      <c r="C889" s="78">
        <v>152</v>
      </c>
      <c r="D889" s="60" t="s">
        <v>2205</v>
      </c>
      <c r="E889" s="60">
        <v>578.20000000000005</v>
      </c>
      <c r="F889" s="20">
        <f t="shared" si="14"/>
        <v>87886.400000000009</v>
      </c>
    </row>
    <row r="890" spans="1:6" x14ac:dyDescent="0.25">
      <c r="A890" s="60" t="s">
        <v>2286</v>
      </c>
      <c r="B890" s="60" t="s">
        <v>2287</v>
      </c>
      <c r="C890" s="78">
        <v>48</v>
      </c>
      <c r="D890" s="60" t="s">
        <v>2205</v>
      </c>
      <c r="E890" s="80">
        <v>2596</v>
      </c>
      <c r="F890" s="20">
        <f t="shared" si="14"/>
        <v>124608</v>
      </c>
    </row>
    <row r="891" spans="1:6" x14ac:dyDescent="0.25">
      <c r="A891" s="60" t="s">
        <v>2288</v>
      </c>
      <c r="B891" s="60" t="s">
        <v>2289</v>
      </c>
      <c r="C891" s="78">
        <v>73</v>
      </c>
      <c r="D891" s="60" t="s">
        <v>2205</v>
      </c>
      <c r="E891" s="80">
        <v>2832</v>
      </c>
      <c r="F891" s="20">
        <f t="shared" si="14"/>
        <v>206736</v>
      </c>
    </row>
    <row r="892" spans="1:6" x14ac:dyDescent="0.25">
      <c r="A892" s="60" t="s">
        <v>2291</v>
      </c>
      <c r="B892" s="60" t="s">
        <v>2292</v>
      </c>
      <c r="C892" s="78">
        <v>33</v>
      </c>
      <c r="D892" s="60" t="s">
        <v>2205</v>
      </c>
      <c r="E892" s="80">
        <v>2478</v>
      </c>
      <c r="F892" s="20">
        <f t="shared" si="14"/>
        <v>81774</v>
      </c>
    </row>
    <row r="893" spans="1:6" x14ac:dyDescent="0.25">
      <c r="A893" s="20"/>
      <c r="B893" s="20" t="s">
        <v>1403</v>
      </c>
      <c r="C893" s="79">
        <v>21</v>
      </c>
      <c r="D893" s="20" t="s">
        <v>1404</v>
      </c>
      <c r="E893" s="20">
        <v>55</v>
      </c>
      <c r="F893" s="20">
        <f t="shared" si="14"/>
        <v>1155</v>
      </c>
    </row>
    <row r="894" spans="1:6" x14ac:dyDescent="0.25">
      <c r="A894" s="60" t="s">
        <v>2293</v>
      </c>
      <c r="B894" s="60" t="s">
        <v>2294</v>
      </c>
      <c r="C894" s="78">
        <v>15</v>
      </c>
      <c r="D894" s="60" t="s">
        <v>2205</v>
      </c>
      <c r="E894" s="81">
        <v>141.6</v>
      </c>
      <c r="F894" s="20">
        <f t="shared" si="14"/>
        <v>2124</v>
      </c>
    </row>
    <row r="895" spans="1:6" x14ac:dyDescent="0.25">
      <c r="A895" s="60" t="s">
        <v>2295</v>
      </c>
      <c r="B895" s="60" t="s">
        <v>2296</v>
      </c>
      <c r="C895" s="78" t="s">
        <v>2297</v>
      </c>
      <c r="D895" s="60" t="s">
        <v>2205</v>
      </c>
      <c r="E895" s="81">
        <v>82.6</v>
      </c>
      <c r="F895" s="20">
        <f t="shared" si="14"/>
        <v>99120</v>
      </c>
    </row>
    <row r="896" spans="1:6" ht="30" x14ac:dyDescent="0.25">
      <c r="A896" s="20" t="s">
        <v>1405</v>
      </c>
      <c r="B896" s="20" t="s">
        <v>1406</v>
      </c>
      <c r="C896" s="79">
        <v>18</v>
      </c>
      <c r="D896" s="20"/>
      <c r="E896" s="20">
        <v>108.56</v>
      </c>
      <c r="F896" s="20">
        <f t="shared" si="14"/>
        <v>1954.08</v>
      </c>
    </row>
    <row r="897" spans="1:6" ht="30" x14ac:dyDescent="0.25">
      <c r="A897" s="20" t="s">
        <v>1397</v>
      </c>
      <c r="B897" s="20" t="s">
        <v>1398</v>
      </c>
      <c r="C897" s="79">
        <v>540</v>
      </c>
      <c r="D897" s="20" t="s">
        <v>31</v>
      </c>
      <c r="E897" s="20">
        <v>87.72</v>
      </c>
      <c r="F897" s="20">
        <f t="shared" si="14"/>
        <v>47368.800000000003</v>
      </c>
    </row>
    <row r="898" spans="1:6" x14ac:dyDescent="0.25">
      <c r="A898" s="60" t="s">
        <v>2298</v>
      </c>
      <c r="B898" s="60" t="s">
        <v>2299</v>
      </c>
      <c r="C898" s="78">
        <v>13</v>
      </c>
      <c r="D898" s="60" t="s">
        <v>2205</v>
      </c>
      <c r="E898" s="81">
        <v>295</v>
      </c>
      <c r="F898" s="20">
        <f t="shared" si="14"/>
        <v>3835</v>
      </c>
    </row>
    <row r="899" spans="1:6" x14ac:dyDescent="0.25">
      <c r="A899" s="60" t="s">
        <v>2300</v>
      </c>
      <c r="B899" s="60" t="s">
        <v>2301</v>
      </c>
      <c r="C899" s="78">
        <v>43</v>
      </c>
      <c r="D899" s="60" t="s">
        <v>2205</v>
      </c>
      <c r="E899" s="81">
        <v>354</v>
      </c>
      <c r="F899" s="20">
        <f t="shared" si="14"/>
        <v>15222</v>
      </c>
    </row>
    <row r="900" spans="1:6" x14ac:dyDescent="0.25">
      <c r="A900" s="60" t="s">
        <v>2302</v>
      </c>
      <c r="B900" s="60" t="s">
        <v>2303</v>
      </c>
      <c r="C900" s="78">
        <v>40</v>
      </c>
      <c r="D900" s="60" t="s">
        <v>2205</v>
      </c>
      <c r="E900" s="81">
        <v>283.2</v>
      </c>
      <c r="F900" s="20">
        <f t="shared" si="14"/>
        <v>11328</v>
      </c>
    </row>
    <row r="901" spans="1:6" x14ac:dyDescent="0.25">
      <c r="A901" s="60" t="s">
        <v>2304</v>
      </c>
      <c r="B901" s="60" t="s">
        <v>2305</v>
      </c>
      <c r="C901" s="78" t="s">
        <v>2214</v>
      </c>
      <c r="D901" s="60" t="s">
        <v>2205</v>
      </c>
      <c r="E901" s="81">
        <v>401.2</v>
      </c>
      <c r="F901" s="20">
        <f t="shared" si="14"/>
        <v>802.4</v>
      </c>
    </row>
    <row r="902" spans="1:6" ht="30" x14ac:dyDescent="0.25">
      <c r="A902" s="20" t="s">
        <v>1407</v>
      </c>
      <c r="B902" s="20" t="s">
        <v>1408</v>
      </c>
      <c r="C902" s="79">
        <v>1</v>
      </c>
      <c r="D902" s="20" t="s">
        <v>31</v>
      </c>
      <c r="E902" s="20">
        <v>316.22820000000002</v>
      </c>
      <c r="F902" s="20">
        <f t="shared" si="14"/>
        <v>316.22820000000002</v>
      </c>
    </row>
    <row r="903" spans="1:6" x14ac:dyDescent="0.25">
      <c r="A903" s="60" t="s">
        <v>2306</v>
      </c>
      <c r="B903" s="60" t="s">
        <v>2307</v>
      </c>
      <c r="C903" s="78">
        <v>36</v>
      </c>
      <c r="D903" s="60" t="s">
        <v>2205</v>
      </c>
      <c r="E903" s="81">
        <v>377.6</v>
      </c>
      <c r="F903" s="20">
        <f t="shared" si="14"/>
        <v>13593.6</v>
      </c>
    </row>
    <row r="904" spans="1:6" x14ac:dyDescent="0.25">
      <c r="A904" s="60" t="s">
        <v>2308</v>
      </c>
      <c r="B904" s="60" t="s">
        <v>2309</v>
      </c>
      <c r="C904" s="78" t="s">
        <v>2226</v>
      </c>
      <c r="D904" s="60" t="s">
        <v>2205</v>
      </c>
      <c r="E904" s="81">
        <v>330.4</v>
      </c>
      <c r="F904" s="20">
        <f t="shared" si="14"/>
        <v>16520</v>
      </c>
    </row>
    <row r="905" spans="1:6" x14ac:dyDescent="0.25">
      <c r="A905" s="60" t="s">
        <v>1696</v>
      </c>
      <c r="B905" s="60" t="s">
        <v>1697</v>
      </c>
      <c r="C905" s="78">
        <v>80</v>
      </c>
      <c r="D905" s="60" t="s">
        <v>31</v>
      </c>
      <c r="E905" s="60">
        <v>80.239999999999995</v>
      </c>
      <c r="F905" s="20">
        <f t="shared" si="14"/>
        <v>6419.2</v>
      </c>
    </row>
    <row r="906" spans="1:6" x14ac:dyDescent="0.25">
      <c r="A906" s="62" t="s">
        <v>1728</v>
      </c>
      <c r="B906" s="62" t="s">
        <v>1729</v>
      </c>
      <c r="C906" s="84">
        <v>4</v>
      </c>
      <c r="D906" s="62" t="s">
        <v>31</v>
      </c>
      <c r="E906" s="62">
        <v>1</v>
      </c>
      <c r="F906" s="20">
        <f t="shared" si="14"/>
        <v>4</v>
      </c>
    </row>
    <row r="907" spans="1:6" ht="30" x14ac:dyDescent="0.25">
      <c r="A907" s="20" t="s">
        <v>1409</v>
      </c>
      <c r="B907" s="20" t="s">
        <v>1410</v>
      </c>
      <c r="C907" s="79">
        <v>10</v>
      </c>
      <c r="D907" s="20" t="s">
        <v>31</v>
      </c>
      <c r="E907" s="20">
        <v>515.66</v>
      </c>
      <c r="F907" s="20">
        <f t="shared" si="14"/>
        <v>5156.5999999999995</v>
      </c>
    </row>
    <row r="908" spans="1:6" ht="30" x14ac:dyDescent="0.25">
      <c r="A908" s="20" t="s">
        <v>1411</v>
      </c>
      <c r="B908" s="20" t="s">
        <v>1412</v>
      </c>
      <c r="C908" s="79">
        <v>1</v>
      </c>
      <c r="D908" s="20" t="s">
        <v>31</v>
      </c>
      <c r="E908" s="20">
        <v>198</v>
      </c>
      <c r="F908" s="20">
        <f t="shared" si="14"/>
        <v>198</v>
      </c>
    </row>
    <row r="909" spans="1:6" ht="30" x14ac:dyDescent="0.25">
      <c r="A909" s="20" t="s">
        <v>1413</v>
      </c>
      <c r="B909" s="20" t="s">
        <v>1414</v>
      </c>
      <c r="C909" s="79">
        <v>1</v>
      </c>
      <c r="D909" s="20" t="s">
        <v>31</v>
      </c>
      <c r="E909" s="20">
        <v>198</v>
      </c>
      <c r="F909" s="20">
        <f t="shared" si="14"/>
        <v>198</v>
      </c>
    </row>
    <row r="910" spans="1:6" ht="30" x14ac:dyDescent="0.25">
      <c r="A910" s="20" t="s">
        <v>1415</v>
      </c>
      <c r="B910" s="20" t="s">
        <v>1416</v>
      </c>
      <c r="C910" s="79">
        <v>1</v>
      </c>
      <c r="D910" s="20" t="s">
        <v>31</v>
      </c>
      <c r="E910" s="20">
        <v>206.5</v>
      </c>
      <c r="F910" s="20">
        <f t="shared" si="14"/>
        <v>206.5</v>
      </c>
    </row>
    <row r="911" spans="1:6" ht="30" x14ac:dyDescent="0.25">
      <c r="A911" s="20" t="s">
        <v>1417</v>
      </c>
      <c r="B911" s="20" t="s">
        <v>1418</v>
      </c>
      <c r="C911" s="79">
        <v>11</v>
      </c>
      <c r="D911" s="20" t="s">
        <v>178</v>
      </c>
      <c r="E911" s="20">
        <v>3422</v>
      </c>
      <c r="F911" s="20">
        <f t="shared" si="14"/>
        <v>37642</v>
      </c>
    </row>
    <row r="912" spans="1:6" ht="30" x14ac:dyDescent="0.25">
      <c r="A912" s="20" t="s">
        <v>1419</v>
      </c>
      <c r="B912" s="20" t="s">
        <v>1420</v>
      </c>
      <c r="C912" s="79">
        <v>1</v>
      </c>
      <c r="D912" s="20" t="s">
        <v>31</v>
      </c>
      <c r="E912" s="20">
        <v>690.3</v>
      </c>
      <c r="F912" s="20">
        <f t="shared" si="14"/>
        <v>690.3</v>
      </c>
    </row>
    <row r="913" spans="1:6" ht="30" x14ac:dyDescent="0.25">
      <c r="A913" s="20" t="s">
        <v>1423</v>
      </c>
      <c r="B913" s="20" t="s">
        <v>1424</v>
      </c>
      <c r="C913" s="79">
        <v>2</v>
      </c>
      <c r="D913" s="20" t="s">
        <v>31</v>
      </c>
      <c r="E913" s="20">
        <v>75.992000000000004</v>
      </c>
      <c r="F913" s="20">
        <f t="shared" si="14"/>
        <v>151.98400000000001</v>
      </c>
    </row>
    <row r="914" spans="1:6" ht="30" x14ac:dyDescent="0.25">
      <c r="A914" s="20" t="s">
        <v>1425</v>
      </c>
      <c r="B914" s="20" t="s">
        <v>1426</v>
      </c>
      <c r="C914" s="79">
        <v>2</v>
      </c>
      <c r="D914" s="20" t="s">
        <v>31</v>
      </c>
      <c r="E914" s="20">
        <v>54.28</v>
      </c>
      <c r="F914" s="20">
        <f t="shared" si="14"/>
        <v>108.56</v>
      </c>
    </row>
    <row r="915" spans="1:6" x14ac:dyDescent="0.25">
      <c r="A915" s="60" t="s">
        <v>2310</v>
      </c>
      <c r="B915" s="60" t="s">
        <v>2311</v>
      </c>
      <c r="C915" s="78">
        <v>100</v>
      </c>
      <c r="D915" s="60" t="s">
        <v>2205</v>
      </c>
      <c r="E915" s="80">
        <v>1003</v>
      </c>
      <c r="F915" s="20">
        <f t="shared" si="14"/>
        <v>100300</v>
      </c>
    </row>
    <row r="916" spans="1:6" x14ac:dyDescent="0.25">
      <c r="A916" s="60" t="s">
        <v>2312</v>
      </c>
      <c r="B916" s="60" t="s">
        <v>2313</v>
      </c>
      <c r="C916" s="78">
        <v>18</v>
      </c>
      <c r="D916" s="60" t="s">
        <v>2205</v>
      </c>
      <c r="E916" s="81">
        <v>837.8</v>
      </c>
      <c r="F916" s="20">
        <f t="shared" si="14"/>
        <v>15080.4</v>
      </c>
    </row>
    <row r="917" spans="1:6" x14ac:dyDescent="0.25">
      <c r="A917" s="60" t="s">
        <v>2314</v>
      </c>
      <c r="B917" s="60" t="s">
        <v>2315</v>
      </c>
      <c r="C917" s="78" t="s">
        <v>2204</v>
      </c>
      <c r="D917" s="60" t="s">
        <v>2205</v>
      </c>
      <c r="E917" s="81">
        <v>837.8</v>
      </c>
      <c r="F917" s="20">
        <f t="shared" si="14"/>
        <v>16756</v>
      </c>
    </row>
    <row r="918" spans="1:6" x14ac:dyDescent="0.25">
      <c r="A918" s="60" t="s">
        <v>2316</v>
      </c>
      <c r="B918" s="60" t="s">
        <v>2317</v>
      </c>
      <c r="C918" s="78" t="s">
        <v>2204</v>
      </c>
      <c r="D918" s="60" t="s">
        <v>2205</v>
      </c>
      <c r="E918" s="81">
        <v>837.8</v>
      </c>
      <c r="F918" s="20">
        <f t="shared" si="14"/>
        <v>16756</v>
      </c>
    </row>
    <row r="919" spans="1:6" ht="30" x14ac:dyDescent="0.25">
      <c r="A919" s="20" t="s">
        <v>1427</v>
      </c>
      <c r="B919" s="20" t="s">
        <v>1428</v>
      </c>
      <c r="C919" s="79">
        <v>2</v>
      </c>
      <c r="D919" s="20" t="s">
        <v>31</v>
      </c>
      <c r="E919" s="20">
        <v>54.28</v>
      </c>
      <c r="F919" s="20">
        <f t="shared" si="14"/>
        <v>108.56</v>
      </c>
    </row>
    <row r="920" spans="1:6" x14ac:dyDescent="0.25">
      <c r="A920" s="62" t="s">
        <v>1730</v>
      </c>
      <c r="B920" s="62" t="s">
        <v>1731</v>
      </c>
      <c r="C920" s="84">
        <v>70</v>
      </c>
      <c r="D920" s="62" t="s">
        <v>153</v>
      </c>
      <c r="E920" s="62">
        <v>126.26</v>
      </c>
      <c r="F920" s="20">
        <f t="shared" si="14"/>
        <v>8838.2000000000007</v>
      </c>
    </row>
    <row r="921" spans="1:6" x14ac:dyDescent="0.25">
      <c r="A921" s="60" t="s">
        <v>1732</v>
      </c>
      <c r="B921" s="60" t="s">
        <v>1733</v>
      </c>
      <c r="C921" s="78">
        <v>70</v>
      </c>
      <c r="D921" s="60" t="s">
        <v>153</v>
      </c>
      <c r="E921" s="60">
        <v>126.26</v>
      </c>
      <c r="F921" s="20">
        <f t="shared" si="14"/>
        <v>8838.2000000000007</v>
      </c>
    </row>
    <row r="922" spans="1:6" x14ac:dyDescent="0.25">
      <c r="A922" s="62" t="s">
        <v>1734</v>
      </c>
      <c r="B922" s="62" t="s">
        <v>1735</v>
      </c>
      <c r="C922" s="84">
        <v>70</v>
      </c>
      <c r="D922" s="62" t="s">
        <v>153</v>
      </c>
      <c r="E922" s="62">
        <v>126.26</v>
      </c>
      <c r="F922" s="20">
        <f t="shared" si="14"/>
        <v>8838.2000000000007</v>
      </c>
    </row>
    <row r="923" spans="1:6" x14ac:dyDescent="0.25">
      <c r="A923" s="60" t="s">
        <v>1736</v>
      </c>
      <c r="B923" s="60" t="s">
        <v>1737</v>
      </c>
      <c r="C923" s="78">
        <v>70</v>
      </c>
      <c r="D923" s="60" t="s">
        <v>153</v>
      </c>
      <c r="E923" s="60">
        <v>126.26</v>
      </c>
      <c r="F923" s="20">
        <f t="shared" si="14"/>
        <v>8838.2000000000007</v>
      </c>
    </row>
    <row r="924" spans="1:6" x14ac:dyDescent="0.25">
      <c r="A924" s="62" t="s">
        <v>1738</v>
      </c>
      <c r="B924" s="62" t="s">
        <v>1739</v>
      </c>
      <c r="C924" s="84">
        <v>70</v>
      </c>
      <c r="D924" s="62" t="s">
        <v>153</v>
      </c>
      <c r="E924" s="62">
        <v>126.26</v>
      </c>
      <c r="F924" s="20">
        <f t="shared" si="14"/>
        <v>8838.2000000000007</v>
      </c>
    </row>
    <row r="925" spans="1:6" x14ac:dyDescent="0.25">
      <c r="A925" s="60" t="s">
        <v>1740</v>
      </c>
      <c r="B925" s="60" t="s">
        <v>1741</v>
      </c>
      <c r="C925" s="78">
        <v>70</v>
      </c>
      <c r="D925" s="60" t="s">
        <v>31</v>
      </c>
      <c r="E925" s="60">
        <v>126.26</v>
      </c>
      <c r="F925" s="20">
        <f t="shared" si="14"/>
        <v>8838.2000000000007</v>
      </c>
    </row>
    <row r="926" spans="1:6" x14ac:dyDescent="0.25">
      <c r="A926" s="62" t="s">
        <v>1742</v>
      </c>
      <c r="B926" s="62" t="s">
        <v>1743</v>
      </c>
      <c r="C926" s="84">
        <v>70</v>
      </c>
      <c r="D926" s="62" t="s">
        <v>31</v>
      </c>
      <c r="E926" s="62">
        <v>126.26</v>
      </c>
      <c r="F926" s="20">
        <f t="shared" si="14"/>
        <v>8838.2000000000007</v>
      </c>
    </row>
    <row r="927" spans="1:6" x14ac:dyDescent="0.25">
      <c r="A927" s="60" t="s">
        <v>2318</v>
      </c>
      <c r="B927" s="60" t="s">
        <v>2319</v>
      </c>
      <c r="C927" s="78" t="s">
        <v>2210</v>
      </c>
      <c r="D927" s="60" t="s">
        <v>2205</v>
      </c>
      <c r="E927" s="80">
        <v>1593</v>
      </c>
      <c r="F927" s="20">
        <f t="shared" si="14"/>
        <v>55755</v>
      </c>
    </row>
    <row r="928" spans="1:6" ht="30" x14ac:dyDescent="0.25">
      <c r="A928" s="20" t="s">
        <v>1421</v>
      </c>
      <c r="B928" s="20" t="s">
        <v>1422</v>
      </c>
      <c r="C928" s="79">
        <v>10</v>
      </c>
      <c r="D928" s="20" t="s">
        <v>31</v>
      </c>
      <c r="E928" s="20">
        <v>1371.51</v>
      </c>
      <c r="F928" s="20">
        <f t="shared" si="14"/>
        <v>13715.1</v>
      </c>
    </row>
    <row r="929" spans="1:6" x14ac:dyDescent="0.25">
      <c r="A929" s="60" t="s">
        <v>1421</v>
      </c>
      <c r="B929" s="60" t="s">
        <v>1422</v>
      </c>
      <c r="C929" s="78">
        <v>12</v>
      </c>
      <c r="D929" s="60" t="s">
        <v>31</v>
      </c>
      <c r="E929" s="60">
        <v>1162.3</v>
      </c>
      <c r="F929" s="20">
        <f t="shared" si="14"/>
        <v>13947.599999999999</v>
      </c>
    </row>
    <row r="930" spans="1:6" x14ac:dyDescent="0.25">
      <c r="A930" s="60" t="s">
        <v>2320</v>
      </c>
      <c r="B930" s="60" t="s">
        <v>2321</v>
      </c>
      <c r="C930" s="78" t="s">
        <v>2322</v>
      </c>
      <c r="D930" s="60" t="s">
        <v>2205</v>
      </c>
      <c r="E930" s="80">
        <v>3504.6</v>
      </c>
      <c r="F930" s="20">
        <f t="shared" si="14"/>
        <v>35046</v>
      </c>
    </row>
    <row r="931" spans="1:6" x14ac:dyDescent="0.25">
      <c r="A931" s="60" t="s">
        <v>2323</v>
      </c>
      <c r="B931" s="60" t="s">
        <v>2324</v>
      </c>
      <c r="C931" s="78">
        <v>25</v>
      </c>
      <c r="D931" s="60" t="s">
        <v>2205</v>
      </c>
      <c r="E931" s="81">
        <v>318.60000000000002</v>
      </c>
      <c r="F931" s="20">
        <f t="shared" si="14"/>
        <v>7965.0000000000009</v>
      </c>
    </row>
    <row r="932" spans="1:6" ht="30" x14ac:dyDescent="0.25">
      <c r="A932" s="20" t="s">
        <v>1429</v>
      </c>
      <c r="B932" s="20" t="s">
        <v>1430</v>
      </c>
      <c r="C932" s="79">
        <v>2</v>
      </c>
      <c r="D932" s="20" t="s">
        <v>31</v>
      </c>
      <c r="E932" s="20">
        <v>572.29999999999995</v>
      </c>
      <c r="F932" s="20">
        <f t="shared" si="14"/>
        <v>1144.5999999999999</v>
      </c>
    </row>
    <row r="933" spans="1:6" ht="30" x14ac:dyDescent="0.25">
      <c r="A933" s="20" t="s">
        <v>1431</v>
      </c>
      <c r="B933" s="20" t="s">
        <v>1432</v>
      </c>
      <c r="C933" s="79">
        <v>1</v>
      </c>
      <c r="D933" s="20" t="s">
        <v>31</v>
      </c>
      <c r="E933" s="20">
        <v>16961.41</v>
      </c>
      <c r="F933" s="20">
        <f t="shared" si="14"/>
        <v>16961.41</v>
      </c>
    </row>
    <row r="934" spans="1:6" x14ac:dyDescent="0.25">
      <c r="A934" s="62" t="s">
        <v>1744</v>
      </c>
      <c r="B934" s="62" t="s">
        <v>1745</v>
      </c>
      <c r="C934" s="84">
        <v>50</v>
      </c>
      <c r="D934" s="62" t="s">
        <v>31</v>
      </c>
      <c r="E934" s="62">
        <v>141.6</v>
      </c>
      <c r="F934" s="54">
        <f t="shared" si="14"/>
        <v>7080</v>
      </c>
    </row>
    <row r="935" spans="1:6" x14ac:dyDescent="0.25">
      <c r="A935" s="62" t="s">
        <v>1746</v>
      </c>
      <c r="B935" s="62" t="s">
        <v>1747</v>
      </c>
      <c r="C935" s="84">
        <v>50</v>
      </c>
      <c r="D935" s="62" t="s">
        <v>31</v>
      </c>
      <c r="E935" s="62">
        <v>141.6</v>
      </c>
      <c r="F935" s="54">
        <f t="shared" si="14"/>
        <v>7080</v>
      </c>
    </row>
    <row r="936" spans="1:6" x14ac:dyDescent="0.25">
      <c r="A936" s="62" t="s">
        <v>1748</v>
      </c>
      <c r="B936" s="62" t="s">
        <v>1749</v>
      </c>
      <c r="C936" s="84">
        <v>50</v>
      </c>
      <c r="D936" s="62" t="s">
        <v>31</v>
      </c>
      <c r="E936" s="62">
        <v>141.6</v>
      </c>
      <c r="F936" s="54">
        <f t="shared" si="14"/>
        <v>7080</v>
      </c>
    </row>
    <row r="937" spans="1:6" x14ac:dyDescent="0.25">
      <c r="A937" s="62" t="s">
        <v>1750</v>
      </c>
      <c r="B937" s="62" t="s">
        <v>1751</v>
      </c>
      <c r="C937" s="84">
        <v>50</v>
      </c>
      <c r="D937" s="62" t="s">
        <v>31</v>
      </c>
      <c r="E937" s="62">
        <v>41.3</v>
      </c>
      <c r="F937" s="54">
        <f t="shared" si="14"/>
        <v>2065</v>
      </c>
    </row>
    <row r="938" spans="1:6" x14ac:dyDescent="0.25">
      <c r="A938" s="62" t="s">
        <v>1752</v>
      </c>
      <c r="B938" s="62" t="s">
        <v>1753</v>
      </c>
      <c r="C938" s="84">
        <v>50</v>
      </c>
      <c r="D938" s="62" t="s">
        <v>31</v>
      </c>
      <c r="E938" s="62">
        <v>41.3</v>
      </c>
      <c r="F938" s="54">
        <f t="shared" si="14"/>
        <v>2065</v>
      </c>
    </row>
    <row r="939" spans="1:6" x14ac:dyDescent="0.25">
      <c r="A939" s="62" t="s">
        <v>1754</v>
      </c>
      <c r="B939" s="62" t="s">
        <v>1755</v>
      </c>
      <c r="C939" s="84">
        <v>50</v>
      </c>
      <c r="D939" s="62" t="s">
        <v>31</v>
      </c>
      <c r="E939" s="62">
        <v>41.3</v>
      </c>
      <c r="F939" s="54">
        <f t="shared" si="14"/>
        <v>2065</v>
      </c>
    </row>
    <row r="940" spans="1:6" x14ac:dyDescent="0.25">
      <c r="A940" s="62" t="s">
        <v>1756</v>
      </c>
      <c r="B940" s="62" t="s">
        <v>1757</v>
      </c>
      <c r="C940" s="84">
        <v>50</v>
      </c>
      <c r="D940" s="62" t="s">
        <v>31</v>
      </c>
      <c r="E940" s="62">
        <v>141.6</v>
      </c>
      <c r="F940" s="54">
        <f t="shared" si="14"/>
        <v>7080</v>
      </c>
    </row>
    <row r="941" spans="1:6" x14ac:dyDescent="0.25">
      <c r="A941" s="62" t="s">
        <v>1758</v>
      </c>
      <c r="B941" s="62" t="s">
        <v>1759</v>
      </c>
      <c r="C941" s="84">
        <v>50</v>
      </c>
      <c r="D941" s="62" t="s">
        <v>31</v>
      </c>
      <c r="E941" s="62">
        <v>182.9</v>
      </c>
      <c r="F941" s="54">
        <f t="shared" si="14"/>
        <v>9145</v>
      </c>
    </row>
    <row r="942" spans="1:6" x14ac:dyDescent="0.25">
      <c r="A942" s="62" t="s">
        <v>1760</v>
      </c>
      <c r="B942" s="62" t="s">
        <v>1761</v>
      </c>
      <c r="C942" s="84">
        <v>50</v>
      </c>
      <c r="D942" s="62" t="s">
        <v>31</v>
      </c>
      <c r="E942" s="62">
        <v>141.6</v>
      </c>
      <c r="F942" s="54">
        <f t="shared" si="14"/>
        <v>7080</v>
      </c>
    </row>
    <row r="943" spans="1:6" x14ac:dyDescent="0.25">
      <c r="A943" s="103" t="s">
        <v>2537</v>
      </c>
      <c r="B943" s="103" t="s">
        <v>2538</v>
      </c>
      <c r="C943" s="104">
        <v>2</v>
      </c>
      <c r="D943" s="103" t="s">
        <v>31</v>
      </c>
      <c r="E943" s="103">
        <v>7813.96</v>
      </c>
      <c r="F943" s="105">
        <f>C943*E943</f>
        <v>15627.92</v>
      </c>
    </row>
    <row r="944" spans="1:6" ht="30" x14ac:dyDescent="0.25">
      <c r="A944" s="20" t="s">
        <v>1433</v>
      </c>
      <c r="B944" s="20" t="s">
        <v>1434</v>
      </c>
      <c r="C944" s="79">
        <v>9</v>
      </c>
      <c r="D944" s="20" t="s">
        <v>31</v>
      </c>
      <c r="E944" s="20">
        <v>2330.5</v>
      </c>
      <c r="F944" s="20">
        <f t="shared" si="14"/>
        <v>20974.5</v>
      </c>
    </row>
    <row r="945" spans="1:6" ht="30" x14ac:dyDescent="0.25">
      <c r="A945" s="20" t="s">
        <v>1435</v>
      </c>
      <c r="B945" s="20" t="s">
        <v>1436</v>
      </c>
      <c r="C945" s="79">
        <v>2</v>
      </c>
      <c r="D945" s="20" t="s">
        <v>31</v>
      </c>
      <c r="E945" s="20">
        <v>2773</v>
      </c>
      <c r="F945" s="20">
        <f t="shared" si="14"/>
        <v>5546</v>
      </c>
    </row>
    <row r="946" spans="1:6" ht="30" x14ac:dyDescent="0.25">
      <c r="A946" s="20" t="s">
        <v>1086</v>
      </c>
      <c r="B946" s="20" t="s">
        <v>1437</v>
      </c>
      <c r="C946" s="79">
        <v>15</v>
      </c>
      <c r="D946" s="20" t="s">
        <v>87</v>
      </c>
      <c r="E946" s="20">
        <v>90.86</v>
      </c>
      <c r="F946" s="20">
        <f t="shared" si="14"/>
        <v>1362.9</v>
      </c>
    </row>
    <row r="947" spans="1:6" x14ac:dyDescent="0.25">
      <c r="A947" s="60" t="s">
        <v>2325</v>
      </c>
      <c r="B947" s="60" t="s">
        <v>2326</v>
      </c>
      <c r="C947" s="78">
        <v>100</v>
      </c>
      <c r="D947" s="60" t="s">
        <v>2205</v>
      </c>
      <c r="E947" s="80">
        <v>1062</v>
      </c>
      <c r="F947" s="20">
        <f t="shared" si="14"/>
        <v>106200</v>
      </c>
    </row>
    <row r="948" spans="1:6" x14ac:dyDescent="0.25">
      <c r="A948" s="60" t="s">
        <v>1762</v>
      </c>
      <c r="B948" s="60" t="s">
        <v>1763</v>
      </c>
      <c r="C948" s="78">
        <v>100</v>
      </c>
      <c r="D948" s="60" t="s">
        <v>31</v>
      </c>
      <c r="E948" s="60">
        <v>148.68</v>
      </c>
      <c r="F948" s="20">
        <f t="shared" si="14"/>
        <v>14868</v>
      </c>
    </row>
    <row r="949" spans="1:6" ht="30" x14ac:dyDescent="0.25">
      <c r="A949" s="20" t="s">
        <v>1438</v>
      </c>
      <c r="B949" s="20" t="s">
        <v>1439</v>
      </c>
      <c r="C949" s="79">
        <v>1</v>
      </c>
      <c r="D949" s="20" t="s">
        <v>31</v>
      </c>
      <c r="E949" s="20">
        <v>737.5</v>
      </c>
      <c r="F949" s="20">
        <f t="shared" si="14"/>
        <v>737.5</v>
      </c>
    </row>
    <row r="950" spans="1:6" ht="30" x14ac:dyDescent="0.25">
      <c r="A950" s="20" t="s">
        <v>1440</v>
      </c>
      <c r="B950" s="20" t="s">
        <v>1441</v>
      </c>
      <c r="C950" s="79">
        <v>1</v>
      </c>
      <c r="D950" s="20" t="s">
        <v>31</v>
      </c>
      <c r="E950" s="20">
        <v>195.40799999999999</v>
      </c>
      <c r="F950" s="20">
        <f t="shared" si="14"/>
        <v>195.40799999999999</v>
      </c>
    </row>
    <row r="951" spans="1:6" x14ac:dyDescent="0.25">
      <c r="A951" s="60" t="s">
        <v>2327</v>
      </c>
      <c r="B951" s="60" t="s">
        <v>2328</v>
      </c>
      <c r="C951" s="78">
        <v>30</v>
      </c>
      <c r="D951" s="60" t="s">
        <v>2205</v>
      </c>
      <c r="E951" s="81">
        <v>259.60000000000002</v>
      </c>
      <c r="F951" s="20">
        <f t="shared" si="14"/>
        <v>7788.0000000000009</v>
      </c>
    </row>
    <row r="952" spans="1:6" x14ac:dyDescent="0.25">
      <c r="A952" s="60" t="s">
        <v>1764</v>
      </c>
      <c r="B952" s="60" t="s">
        <v>1765</v>
      </c>
      <c r="C952" s="78">
        <v>60</v>
      </c>
      <c r="D952" s="60" t="s">
        <v>31</v>
      </c>
      <c r="E952" s="60">
        <v>237.18</v>
      </c>
      <c r="F952" s="20">
        <f t="shared" ref="F952:F1003" si="15">C952*E952</f>
        <v>14230.800000000001</v>
      </c>
    </row>
    <row r="953" spans="1:6" x14ac:dyDescent="0.25">
      <c r="A953" s="60" t="s">
        <v>2329</v>
      </c>
      <c r="B953" s="60" t="s">
        <v>2330</v>
      </c>
      <c r="C953" s="78" t="s">
        <v>2256</v>
      </c>
      <c r="D953" s="60" t="s">
        <v>2205</v>
      </c>
      <c r="E953" s="60">
        <v>7248.74</v>
      </c>
      <c r="F953" s="20">
        <f t="shared" si="15"/>
        <v>21746.22</v>
      </c>
    </row>
    <row r="954" spans="1:6" ht="30" x14ac:dyDescent="0.25">
      <c r="A954" s="20" t="s">
        <v>1444</v>
      </c>
      <c r="B954" s="20" t="s">
        <v>1445</v>
      </c>
      <c r="C954" s="79">
        <v>2</v>
      </c>
      <c r="D954" s="20" t="s">
        <v>31</v>
      </c>
      <c r="E954" s="20">
        <v>218.3</v>
      </c>
      <c r="F954" s="20">
        <f t="shared" si="15"/>
        <v>436.6</v>
      </c>
    </row>
    <row r="955" spans="1:6" ht="30" x14ac:dyDescent="0.25">
      <c r="A955" s="20" t="s">
        <v>1446</v>
      </c>
      <c r="B955" s="20" t="s">
        <v>1447</v>
      </c>
      <c r="C955" s="79">
        <v>9</v>
      </c>
      <c r="D955" s="20" t="s">
        <v>31</v>
      </c>
      <c r="E955" s="20">
        <v>574.99</v>
      </c>
      <c r="F955" s="20">
        <f t="shared" si="15"/>
        <v>5174.91</v>
      </c>
    </row>
    <row r="956" spans="1:6" x14ac:dyDescent="0.25">
      <c r="A956" s="60" t="s">
        <v>2333</v>
      </c>
      <c r="B956" s="60" t="s">
        <v>2334</v>
      </c>
      <c r="C956" s="78">
        <v>97</v>
      </c>
      <c r="D956" s="60" t="s">
        <v>2205</v>
      </c>
      <c r="E956" s="81">
        <v>554.6</v>
      </c>
      <c r="F956" s="20">
        <f t="shared" si="15"/>
        <v>53796.200000000004</v>
      </c>
    </row>
    <row r="957" spans="1:6" x14ac:dyDescent="0.25">
      <c r="A957" s="60" t="s">
        <v>2335</v>
      </c>
      <c r="B957" s="60" t="s">
        <v>2336</v>
      </c>
      <c r="C957" s="78" t="s">
        <v>2261</v>
      </c>
      <c r="D957" s="60" t="s">
        <v>2337</v>
      </c>
      <c r="E957" s="80">
        <v>1829</v>
      </c>
      <c r="F957" s="20">
        <f t="shared" si="15"/>
        <v>54870</v>
      </c>
    </row>
    <row r="958" spans="1:6" ht="30" x14ac:dyDescent="0.25">
      <c r="A958" s="20" t="s">
        <v>1466</v>
      </c>
      <c r="B958" s="20" t="s">
        <v>1467</v>
      </c>
      <c r="C958" s="79">
        <v>1</v>
      </c>
      <c r="D958" s="20" t="s">
        <v>31</v>
      </c>
      <c r="E958" s="20">
        <v>820</v>
      </c>
      <c r="F958" s="20">
        <f t="shared" si="15"/>
        <v>820</v>
      </c>
    </row>
    <row r="959" spans="1:6" ht="30" x14ac:dyDescent="0.25">
      <c r="A959" s="20" t="s">
        <v>1470</v>
      </c>
      <c r="B959" s="20" t="s">
        <v>1471</v>
      </c>
      <c r="C959" s="79">
        <v>2</v>
      </c>
      <c r="D959" s="20" t="s">
        <v>31</v>
      </c>
      <c r="E959" s="20">
        <v>1162.3</v>
      </c>
      <c r="F959" s="20">
        <f t="shared" si="15"/>
        <v>2324.6</v>
      </c>
    </row>
    <row r="960" spans="1:6" ht="30" x14ac:dyDescent="0.25">
      <c r="A960" s="100" t="s">
        <v>2539</v>
      </c>
      <c r="B960" s="100" t="s">
        <v>2540</v>
      </c>
      <c r="C960" s="101">
        <v>25</v>
      </c>
      <c r="D960" s="100" t="s">
        <v>31</v>
      </c>
      <c r="E960" s="100">
        <v>1298</v>
      </c>
      <c r="F960" s="99">
        <f>C960*E960</f>
        <v>32450</v>
      </c>
    </row>
    <row r="961" spans="1:6" ht="30" x14ac:dyDescent="0.25">
      <c r="A961" s="20" t="s">
        <v>1482</v>
      </c>
      <c r="B961" s="20" t="s">
        <v>1483</v>
      </c>
      <c r="C961" s="79">
        <v>1</v>
      </c>
      <c r="D961" s="20" t="s">
        <v>31</v>
      </c>
      <c r="E961" s="20">
        <v>151.33500000000001</v>
      </c>
      <c r="F961" s="20">
        <f t="shared" si="15"/>
        <v>151.33500000000001</v>
      </c>
    </row>
    <row r="962" spans="1:6" x14ac:dyDescent="0.25">
      <c r="A962" s="60" t="s">
        <v>2338</v>
      </c>
      <c r="B962" s="60" t="s">
        <v>2339</v>
      </c>
      <c r="C962" s="78" t="s">
        <v>2322</v>
      </c>
      <c r="D962" s="60" t="s">
        <v>2205</v>
      </c>
      <c r="E962" s="60">
        <v>1077.3399999999999</v>
      </c>
      <c r="F962" s="20">
        <f t="shared" si="15"/>
        <v>10773.4</v>
      </c>
    </row>
    <row r="963" spans="1:6" ht="30" x14ac:dyDescent="0.25">
      <c r="A963" s="20" t="s">
        <v>1485</v>
      </c>
      <c r="B963" s="20" t="s">
        <v>1486</v>
      </c>
      <c r="C963" s="79">
        <v>1</v>
      </c>
      <c r="D963" s="20" t="s">
        <v>31</v>
      </c>
      <c r="E963" s="20">
        <v>2160.0018</v>
      </c>
      <c r="F963" s="20">
        <f t="shared" si="15"/>
        <v>2160.0018</v>
      </c>
    </row>
    <row r="964" spans="1:6" x14ac:dyDescent="0.25">
      <c r="A964" s="60" t="s">
        <v>2340</v>
      </c>
      <c r="B964" s="60" t="s">
        <v>2341</v>
      </c>
      <c r="C964" s="78" t="s">
        <v>2267</v>
      </c>
      <c r="D964" s="60" t="s">
        <v>2205</v>
      </c>
      <c r="E964" s="60">
        <v>2472.1</v>
      </c>
      <c r="F964" s="20">
        <f t="shared" si="15"/>
        <v>2472.1</v>
      </c>
    </row>
    <row r="965" spans="1:6" x14ac:dyDescent="0.25">
      <c r="A965" s="60" t="s">
        <v>2342</v>
      </c>
      <c r="B965" s="60" t="s">
        <v>2343</v>
      </c>
      <c r="C965" s="78">
        <v>12</v>
      </c>
      <c r="D965" s="60" t="s">
        <v>2205</v>
      </c>
      <c r="E965" s="60">
        <v>1453.76</v>
      </c>
      <c r="F965" s="20">
        <f t="shared" si="15"/>
        <v>17445.12</v>
      </c>
    </row>
    <row r="966" spans="1:6" x14ac:dyDescent="0.25">
      <c r="A966" s="60" t="s">
        <v>2345</v>
      </c>
      <c r="B966" s="60" t="s">
        <v>2346</v>
      </c>
      <c r="C966" s="78">
        <v>33</v>
      </c>
      <c r="D966" s="60" t="s">
        <v>2205</v>
      </c>
      <c r="E966" s="60">
        <v>2480.36</v>
      </c>
      <c r="F966" s="20">
        <f t="shared" si="15"/>
        <v>81851.88</v>
      </c>
    </row>
    <row r="967" spans="1:6" ht="30" x14ac:dyDescent="0.25">
      <c r="A967" s="20" t="s">
        <v>1487</v>
      </c>
      <c r="B967" s="20" t="s">
        <v>1488</v>
      </c>
      <c r="C967" s="79">
        <v>1</v>
      </c>
      <c r="D967" s="20" t="s">
        <v>31</v>
      </c>
      <c r="E967" s="20">
        <v>5882.3</v>
      </c>
      <c r="F967" s="20">
        <f t="shared" si="15"/>
        <v>5882.3</v>
      </c>
    </row>
    <row r="968" spans="1:6" ht="30" x14ac:dyDescent="0.25">
      <c r="A968" s="20" t="s">
        <v>1489</v>
      </c>
      <c r="B968" s="20" t="s">
        <v>1490</v>
      </c>
      <c r="C968" s="79">
        <v>27</v>
      </c>
      <c r="D968" s="20" t="s">
        <v>31</v>
      </c>
      <c r="E968" s="20">
        <v>1829</v>
      </c>
      <c r="F968" s="20">
        <f t="shared" si="15"/>
        <v>49383</v>
      </c>
    </row>
    <row r="969" spans="1:6" x14ac:dyDescent="0.25">
      <c r="A969" s="97" t="s">
        <v>2541</v>
      </c>
      <c r="B969" s="60" t="s">
        <v>2542</v>
      </c>
      <c r="C969" s="98">
        <v>30</v>
      </c>
      <c r="D969" s="97" t="s">
        <v>31</v>
      </c>
      <c r="E969" s="97">
        <v>2165.3000000000002</v>
      </c>
      <c r="F969" s="99">
        <f>C969*E969</f>
        <v>64959.000000000007</v>
      </c>
    </row>
    <row r="970" spans="1:6" x14ac:dyDescent="0.25">
      <c r="A970" s="60" t="s">
        <v>2349</v>
      </c>
      <c r="B970" s="60" t="s">
        <v>2350</v>
      </c>
      <c r="C970" s="78">
        <v>12</v>
      </c>
      <c r="D970" s="60" t="s">
        <v>31</v>
      </c>
      <c r="E970" s="60">
        <v>3658</v>
      </c>
      <c r="F970" s="20">
        <f t="shared" si="15"/>
        <v>43896</v>
      </c>
    </row>
    <row r="971" spans="1:6" x14ac:dyDescent="0.25">
      <c r="A971" s="97" t="s">
        <v>2543</v>
      </c>
      <c r="B971" s="97" t="s">
        <v>2544</v>
      </c>
      <c r="C971" s="98">
        <v>14</v>
      </c>
      <c r="D971" s="97" t="s">
        <v>31</v>
      </c>
      <c r="E971" s="97">
        <v>5970</v>
      </c>
      <c r="F971" s="99">
        <f>C971*E971</f>
        <v>83580</v>
      </c>
    </row>
    <row r="972" spans="1:6" ht="30" x14ac:dyDescent="0.25">
      <c r="A972" s="20" t="s">
        <v>1491</v>
      </c>
      <c r="B972" s="20" t="s">
        <v>1492</v>
      </c>
      <c r="C972" s="79">
        <v>3</v>
      </c>
      <c r="D972" s="20" t="s">
        <v>31</v>
      </c>
      <c r="E972" s="20">
        <v>1988.3</v>
      </c>
      <c r="F972" s="20">
        <f t="shared" si="15"/>
        <v>5964.9</v>
      </c>
    </row>
    <row r="973" spans="1:6" ht="30" x14ac:dyDescent="0.25">
      <c r="A973" s="20" t="s">
        <v>1493</v>
      </c>
      <c r="B973" s="20" t="s">
        <v>1494</v>
      </c>
      <c r="C973" s="79">
        <v>3</v>
      </c>
      <c r="D973" s="20" t="s">
        <v>31</v>
      </c>
      <c r="E973" s="20">
        <v>460.2</v>
      </c>
      <c r="F973" s="20">
        <f t="shared" si="15"/>
        <v>1380.6</v>
      </c>
    </row>
    <row r="974" spans="1:6" ht="30" x14ac:dyDescent="0.25">
      <c r="A974" s="100" t="s">
        <v>2545</v>
      </c>
      <c r="B974" s="100" t="s">
        <v>2546</v>
      </c>
      <c r="C974" s="101">
        <v>50</v>
      </c>
      <c r="D974" s="20" t="s">
        <v>31</v>
      </c>
      <c r="E974" s="100">
        <v>387.04</v>
      </c>
      <c r="F974" s="99">
        <f>C974*E974</f>
        <v>19352</v>
      </c>
    </row>
    <row r="975" spans="1:6" ht="30" x14ac:dyDescent="0.25">
      <c r="A975" s="100" t="s">
        <v>2547</v>
      </c>
      <c r="B975" s="100" t="s">
        <v>2548</v>
      </c>
      <c r="C975" s="101">
        <v>50</v>
      </c>
      <c r="D975" s="20" t="s">
        <v>31</v>
      </c>
      <c r="E975" s="100">
        <v>387.04</v>
      </c>
      <c r="F975" s="99">
        <f>C975*E975</f>
        <v>19352</v>
      </c>
    </row>
    <row r="976" spans="1:6" ht="30" x14ac:dyDescent="0.25">
      <c r="A976" s="100" t="s">
        <v>2549</v>
      </c>
      <c r="B976" s="100" t="s">
        <v>2550</v>
      </c>
      <c r="C976" s="101">
        <v>50</v>
      </c>
      <c r="D976" s="20" t="s">
        <v>31</v>
      </c>
      <c r="E976" s="100">
        <v>387.04</v>
      </c>
      <c r="F976" s="99">
        <f>C976*E976</f>
        <v>19352</v>
      </c>
    </row>
    <row r="977" spans="1:6" ht="30" x14ac:dyDescent="0.25">
      <c r="A977" s="100" t="s">
        <v>2551</v>
      </c>
      <c r="B977" s="100" t="s">
        <v>2552</v>
      </c>
      <c r="C977" s="101">
        <v>50</v>
      </c>
      <c r="D977" s="20" t="s">
        <v>31</v>
      </c>
      <c r="E977" s="100">
        <v>387.04</v>
      </c>
      <c r="F977" s="99">
        <f>C977*E977</f>
        <v>19352</v>
      </c>
    </row>
    <row r="978" spans="1:6" ht="30" x14ac:dyDescent="0.25">
      <c r="A978" s="20" t="s">
        <v>1495</v>
      </c>
      <c r="B978" s="20" t="s">
        <v>1496</v>
      </c>
      <c r="C978" s="79">
        <v>58</v>
      </c>
      <c r="D978" s="20" t="s">
        <v>873</v>
      </c>
      <c r="E978" s="20">
        <v>1</v>
      </c>
      <c r="F978" s="20">
        <f t="shared" si="15"/>
        <v>58</v>
      </c>
    </row>
    <row r="979" spans="1:6" ht="30" x14ac:dyDescent="0.25">
      <c r="A979" s="20" t="s">
        <v>1497</v>
      </c>
      <c r="B979" s="20" t="s">
        <v>1498</v>
      </c>
      <c r="C979" s="79">
        <v>10</v>
      </c>
      <c r="D979" s="20" t="s">
        <v>31</v>
      </c>
      <c r="E979" s="20">
        <v>165.2</v>
      </c>
      <c r="F979" s="20">
        <f t="shared" si="15"/>
        <v>1652</v>
      </c>
    </row>
    <row r="980" spans="1:6" ht="30" x14ac:dyDescent="0.25">
      <c r="A980" s="20" t="s">
        <v>1499</v>
      </c>
      <c r="B980" s="20" t="s">
        <v>1500</v>
      </c>
      <c r="C980" s="79">
        <v>4</v>
      </c>
      <c r="D980" s="20" t="s">
        <v>31</v>
      </c>
      <c r="E980" s="20">
        <v>1162.3</v>
      </c>
      <c r="F980" s="20">
        <f t="shared" si="15"/>
        <v>4649.2</v>
      </c>
    </row>
    <row r="981" spans="1:6" ht="30" x14ac:dyDescent="0.25">
      <c r="A981" s="20" t="s">
        <v>1501</v>
      </c>
      <c r="B981" s="20" t="s">
        <v>1502</v>
      </c>
      <c r="C981" s="79">
        <v>1</v>
      </c>
      <c r="D981" s="20" t="s">
        <v>31</v>
      </c>
      <c r="E981" s="20">
        <v>808.3</v>
      </c>
      <c r="F981" s="20">
        <f t="shared" si="15"/>
        <v>808.3</v>
      </c>
    </row>
    <row r="982" spans="1:6" ht="45" x14ac:dyDescent="0.25">
      <c r="A982" s="20" t="s">
        <v>1503</v>
      </c>
      <c r="B982" s="20" t="s">
        <v>1504</v>
      </c>
      <c r="C982" s="79">
        <v>1</v>
      </c>
      <c r="D982" s="20" t="s">
        <v>31</v>
      </c>
      <c r="E982" s="20">
        <v>1156.4000000000001</v>
      </c>
      <c r="F982" s="20">
        <f t="shared" si="15"/>
        <v>1156.4000000000001</v>
      </c>
    </row>
    <row r="983" spans="1:6" ht="30" x14ac:dyDescent="0.25">
      <c r="A983" s="20" t="s">
        <v>1505</v>
      </c>
      <c r="B983" s="20" t="s">
        <v>1506</v>
      </c>
      <c r="C983" s="79">
        <v>1</v>
      </c>
      <c r="D983" s="20" t="s">
        <v>31</v>
      </c>
      <c r="E983" s="20">
        <v>1526.8492000000001</v>
      </c>
      <c r="F983" s="20">
        <f t="shared" si="15"/>
        <v>1526.8492000000001</v>
      </c>
    </row>
    <row r="984" spans="1:6" ht="30" x14ac:dyDescent="0.25">
      <c r="A984" s="20" t="s">
        <v>1507</v>
      </c>
      <c r="B984" s="20" t="s">
        <v>1508</v>
      </c>
      <c r="C984" s="79">
        <v>1</v>
      </c>
      <c r="D984" s="20" t="s">
        <v>31</v>
      </c>
      <c r="E984" s="20">
        <v>354</v>
      </c>
      <c r="F984" s="20">
        <f t="shared" si="15"/>
        <v>354</v>
      </c>
    </row>
    <row r="985" spans="1:6" x14ac:dyDescent="0.25">
      <c r="A985" s="60" t="s">
        <v>2351</v>
      </c>
      <c r="B985" s="60" t="s">
        <v>2352</v>
      </c>
      <c r="C985" s="78" t="s">
        <v>2214</v>
      </c>
      <c r="D985" s="60" t="s">
        <v>2205</v>
      </c>
      <c r="E985" s="60">
        <v>565.22</v>
      </c>
      <c r="F985" s="20">
        <f t="shared" si="15"/>
        <v>1130.44</v>
      </c>
    </row>
    <row r="986" spans="1:6" ht="30" x14ac:dyDescent="0.25">
      <c r="A986" s="20" t="s">
        <v>1509</v>
      </c>
      <c r="B986" s="20" t="s">
        <v>1510</v>
      </c>
      <c r="C986" s="79">
        <v>1</v>
      </c>
      <c r="D986" s="20" t="s">
        <v>31</v>
      </c>
      <c r="E986" s="20">
        <v>584.1</v>
      </c>
      <c r="F986" s="20">
        <f t="shared" si="15"/>
        <v>584.1</v>
      </c>
    </row>
    <row r="987" spans="1:6" x14ac:dyDescent="0.25">
      <c r="A987" s="60" t="s">
        <v>2353</v>
      </c>
      <c r="B987" s="60" t="s">
        <v>2354</v>
      </c>
      <c r="C987" s="78" t="s">
        <v>2256</v>
      </c>
      <c r="D987" s="60" t="s">
        <v>2205</v>
      </c>
      <c r="E987" s="60">
        <v>565.22</v>
      </c>
      <c r="F987" s="20">
        <f t="shared" si="15"/>
        <v>1695.66</v>
      </c>
    </row>
    <row r="988" spans="1:6" ht="30" x14ac:dyDescent="0.25">
      <c r="A988" s="20" t="s">
        <v>1511</v>
      </c>
      <c r="B988" s="20" t="s">
        <v>1512</v>
      </c>
      <c r="C988" s="79">
        <v>1</v>
      </c>
      <c r="D988" s="20" t="s">
        <v>31</v>
      </c>
      <c r="E988" s="20">
        <v>1349.4598000000001</v>
      </c>
      <c r="F988" s="20">
        <f t="shared" si="15"/>
        <v>1349.4598000000001</v>
      </c>
    </row>
    <row r="989" spans="1:6" ht="30" x14ac:dyDescent="0.25">
      <c r="A989" s="20" t="s">
        <v>1513</v>
      </c>
      <c r="B989" s="20" t="s">
        <v>1514</v>
      </c>
      <c r="C989" s="79">
        <v>1</v>
      </c>
      <c r="D989" s="20" t="s">
        <v>31</v>
      </c>
      <c r="E989" s="20">
        <v>1712.4749999999999</v>
      </c>
      <c r="F989" s="20">
        <f t="shared" si="15"/>
        <v>1712.4749999999999</v>
      </c>
    </row>
    <row r="990" spans="1:6" ht="30" x14ac:dyDescent="0.25">
      <c r="A990" s="20" t="s">
        <v>1515</v>
      </c>
      <c r="B990" s="20" t="s">
        <v>1516</v>
      </c>
      <c r="C990" s="79">
        <v>12</v>
      </c>
      <c r="D990" s="20" t="s">
        <v>31</v>
      </c>
      <c r="E990" s="20">
        <v>1829</v>
      </c>
      <c r="F990" s="20">
        <f t="shared" si="15"/>
        <v>21948</v>
      </c>
    </row>
    <row r="991" spans="1:6" x14ac:dyDescent="0.25">
      <c r="A991" s="60" t="s">
        <v>2357</v>
      </c>
      <c r="B991" s="60" t="s">
        <v>2358</v>
      </c>
      <c r="C991" s="78" t="s">
        <v>2230</v>
      </c>
      <c r="D991" s="60" t="s">
        <v>2205</v>
      </c>
      <c r="E991" s="60">
        <v>755.2</v>
      </c>
      <c r="F991" s="20">
        <f t="shared" si="15"/>
        <v>9062.4000000000015</v>
      </c>
    </row>
    <row r="992" spans="1:6" x14ac:dyDescent="0.25">
      <c r="A992" s="60" t="s">
        <v>2359</v>
      </c>
      <c r="B992" s="60" t="s">
        <v>2360</v>
      </c>
      <c r="C992" s="78" t="s">
        <v>2249</v>
      </c>
      <c r="D992" s="60" t="s">
        <v>2205</v>
      </c>
      <c r="E992" s="60">
        <v>1550.52</v>
      </c>
      <c r="F992" s="20">
        <f t="shared" si="15"/>
        <v>24808.32</v>
      </c>
    </row>
    <row r="993" spans="1:6" ht="30" x14ac:dyDescent="0.25">
      <c r="A993" s="20" t="s">
        <v>1517</v>
      </c>
      <c r="B993" s="20" t="s">
        <v>1518</v>
      </c>
      <c r="C993" s="79">
        <v>3</v>
      </c>
      <c r="D993" s="20" t="s">
        <v>31</v>
      </c>
      <c r="E993" s="20">
        <v>365.84719999999999</v>
      </c>
      <c r="F993" s="20">
        <f t="shared" si="15"/>
        <v>1097.5416</v>
      </c>
    </row>
    <row r="994" spans="1:6" ht="30" x14ac:dyDescent="0.25">
      <c r="A994" s="20" t="s">
        <v>1519</v>
      </c>
      <c r="B994" s="20" t="s">
        <v>1520</v>
      </c>
      <c r="C994" s="79">
        <v>1</v>
      </c>
      <c r="D994" s="20" t="s">
        <v>31</v>
      </c>
      <c r="E994" s="20">
        <v>345</v>
      </c>
      <c r="F994" s="20">
        <f t="shared" si="15"/>
        <v>345</v>
      </c>
    </row>
    <row r="995" spans="1:6" x14ac:dyDescent="0.25">
      <c r="A995" s="60" t="s">
        <v>2361</v>
      </c>
      <c r="B995" s="60" t="s">
        <v>2362</v>
      </c>
      <c r="C995" s="78">
        <v>20</v>
      </c>
      <c r="D995" s="60" t="s">
        <v>2205</v>
      </c>
      <c r="E995" s="81">
        <v>454.3</v>
      </c>
      <c r="F995" s="20">
        <f t="shared" si="15"/>
        <v>9086</v>
      </c>
    </row>
    <row r="996" spans="1:6" x14ac:dyDescent="0.25">
      <c r="A996" s="60" t="s">
        <v>1766</v>
      </c>
      <c r="B996" s="60" t="s">
        <v>1767</v>
      </c>
      <c r="C996" s="78">
        <v>60</v>
      </c>
      <c r="D996" s="60" t="s">
        <v>31</v>
      </c>
      <c r="E996" s="60">
        <v>776.44</v>
      </c>
      <c r="F996" s="20">
        <f t="shared" si="15"/>
        <v>46586.400000000001</v>
      </c>
    </row>
    <row r="997" spans="1:6" x14ac:dyDescent="0.25">
      <c r="A997" s="60" t="s">
        <v>2363</v>
      </c>
      <c r="B997" s="60" t="s">
        <v>2364</v>
      </c>
      <c r="C997" s="78">
        <v>27</v>
      </c>
      <c r="D997" s="60" t="s">
        <v>2205</v>
      </c>
      <c r="E997" s="81">
        <v>295</v>
      </c>
      <c r="F997" s="20">
        <f t="shared" si="15"/>
        <v>7965</v>
      </c>
    </row>
    <row r="998" spans="1:6" ht="30" x14ac:dyDescent="0.25">
      <c r="A998" s="20" t="s">
        <v>1523</v>
      </c>
      <c r="B998" s="20" t="s">
        <v>1524</v>
      </c>
      <c r="C998" s="79">
        <v>3</v>
      </c>
      <c r="D998" s="20" t="s">
        <v>31</v>
      </c>
      <c r="E998" s="20">
        <v>1</v>
      </c>
      <c r="F998" s="20">
        <f t="shared" si="15"/>
        <v>3</v>
      </c>
    </row>
    <row r="999" spans="1:6" ht="30" x14ac:dyDescent="0.25">
      <c r="A999" s="20" t="s">
        <v>1525</v>
      </c>
      <c r="B999" s="20" t="s">
        <v>1526</v>
      </c>
      <c r="C999" s="79">
        <v>1</v>
      </c>
      <c r="D999" s="20" t="s">
        <v>31</v>
      </c>
      <c r="E999" s="20">
        <v>1</v>
      </c>
      <c r="F999" s="20">
        <f t="shared" si="15"/>
        <v>1</v>
      </c>
    </row>
    <row r="1000" spans="1:6" x14ac:dyDescent="0.25">
      <c r="A1000" s="60" t="s">
        <v>2365</v>
      </c>
      <c r="B1000" s="60" t="s">
        <v>2366</v>
      </c>
      <c r="C1000" s="78" t="s">
        <v>2267</v>
      </c>
      <c r="D1000" s="60" t="s">
        <v>2205</v>
      </c>
      <c r="E1000" s="60">
        <v>3286.3</v>
      </c>
      <c r="F1000" s="20">
        <f t="shared" si="15"/>
        <v>3286.3</v>
      </c>
    </row>
    <row r="1001" spans="1:6" ht="30" x14ac:dyDescent="0.25">
      <c r="A1001" s="20" t="s">
        <v>1527</v>
      </c>
      <c r="B1001" s="20" t="s">
        <v>1528</v>
      </c>
      <c r="C1001" s="79">
        <v>8</v>
      </c>
      <c r="D1001" s="20" t="s">
        <v>31</v>
      </c>
      <c r="E1001" s="20">
        <v>1427.94</v>
      </c>
      <c r="F1001" s="20">
        <f t="shared" si="15"/>
        <v>11423.52</v>
      </c>
    </row>
    <row r="1002" spans="1:6" ht="30" x14ac:dyDescent="0.25">
      <c r="A1002" s="100" t="s">
        <v>2553</v>
      </c>
      <c r="B1002" s="100" t="s">
        <v>2554</v>
      </c>
      <c r="C1002" s="101">
        <v>8</v>
      </c>
      <c r="D1002" s="100" t="s">
        <v>31</v>
      </c>
      <c r="E1002" s="100">
        <v>9529.68</v>
      </c>
      <c r="F1002" s="99">
        <f>C1002*E1002</f>
        <v>76237.440000000002</v>
      </c>
    </row>
    <row r="1003" spans="1:6" ht="30" x14ac:dyDescent="0.25">
      <c r="A1003" s="20" t="s">
        <v>1531</v>
      </c>
      <c r="B1003" s="20" t="s">
        <v>1532</v>
      </c>
      <c r="C1003" s="79">
        <v>1</v>
      </c>
      <c r="D1003" s="20" t="s">
        <v>31</v>
      </c>
      <c r="E1003" s="20">
        <v>5804.9982</v>
      </c>
      <c r="F1003" s="20">
        <f t="shared" si="15"/>
        <v>5804.9982</v>
      </c>
    </row>
    <row r="1004" spans="1:6" ht="30" x14ac:dyDescent="0.25">
      <c r="A1004" s="100" t="s">
        <v>2555</v>
      </c>
      <c r="B1004" s="100" t="s">
        <v>2556</v>
      </c>
      <c r="C1004" s="101">
        <v>14</v>
      </c>
      <c r="D1004" s="100" t="s">
        <v>31</v>
      </c>
      <c r="E1004" s="100">
        <v>1216.58</v>
      </c>
      <c r="F1004" s="99">
        <f>C1004*E1004</f>
        <v>17032.12</v>
      </c>
    </row>
    <row r="1005" spans="1:6" ht="30" x14ac:dyDescent="0.25">
      <c r="A1005" s="20" t="s">
        <v>1529</v>
      </c>
      <c r="B1005" s="20" t="s">
        <v>2557</v>
      </c>
      <c r="C1005" s="79">
        <v>20</v>
      </c>
      <c r="D1005" s="20" t="s">
        <v>31</v>
      </c>
      <c r="E1005" s="20">
        <v>1</v>
      </c>
      <c r="F1005" s="20">
        <f t="shared" ref="F1005:F1068" si="16">C1005*E1005</f>
        <v>20</v>
      </c>
    </row>
    <row r="1006" spans="1:6" x14ac:dyDescent="0.25">
      <c r="A1006" s="62" t="s">
        <v>1768</v>
      </c>
      <c r="B1006" s="62" t="s">
        <v>1769</v>
      </c>
      <c r="C1006" s="84">
        <v>30</v>
      </c>
      <c r="D1006" s="62" t="s">
        <v>31</v>
      </c>
      <c r="E1006" s="62">
        <v>148.68</v>
      </c>
      <c r="F1006" s="54">
        <f t="shared" si="16"/>
        <v>4460.4000000000005</v>
      </c>
    </row>
    <row r="1007" spans="1:6" ht="30" x14ac:dyDescent="0.25">
      <c r="A1007" s="54" t="s">
        <v>1535</v>
      </c>
      <c r="B1007" s="54" t="s">
        <v>1536</v>
      </c>
      <c r="C1007" s="85">
        <v>1</v>
      </c>
      <c r="D1007" s="54" t="s">
        <v>31</v>
      </c>
      <c r="E1007" s="54">
        <v>834.29539999999997</v>
      </c>
      <c r="F1007" s="54">
        <f t="shared" si="16"/>
        <v>834.29539999999997</v>
      </c>
    </row>
    <row r="1008" spans="1:6" ht="30" x14ac:dyDescent="0.25">
      <c r="A1008" s="20" t="s">
        <v>1537</v>
      </c>
      <c r="B1008" s="20" t="s">
        <v>1538</v>
      </c>
      <c r="C1008" s="79">
        <v>2</v>
      </c>
      <c r="D1008" s="20" t="s">
        <v>31</v>
      </c>
      <c r="E1008" s="20">
        <v>8124.3</v>
      </c>
      <c r="F1008" s="20">
        <f t="shared" si="16"/>
        <v>16248.6</v>
      </c>
    </row>
    <row r="1009" spans="1:6" ht="30" x14ac:dyDescent="0.25">
      <c r="A1009" s="82" t="s">
        <v>2367</v>
      </c>
      <c r="B1009" s="82" t="s">
        <v>2368</v>
      </c>
      <c r="C1009" s="83">
        <v>25</v>
      </c>
      <c r="D1009" s="82" t="s">
        <v>31</v>
      </c>
      <c r="E1009" s="82">
        <v>4134.72</v>
      </c>
      <c r="F1009" s="20">
        <f t="shared" si="16"/>
        <v>103368</v>
      </c>
    </row>
    <row r="1010" spans="1:6" ht="30" x14ac:dyDescent="0.25">
      <c r="A1010" s="20" t="s">
        <v>1539</v>
      </c>
      <c r="B1010" s="20" t="s">
        <v>1540</v>
      </c>
      <c r="C1010" s="79">
        <v>6</v>
      </c>
      <c r="D1010" s="20" t="s">
        <v>31</v>
      </c>
      <c r="E1010" s="20">
        <v>1746.4</v>
      </c>
      <c r="F1010" s="20">
        <f t="shared" si="16"/>
        <v>10478.400000000001</v>
      </c>
    </row>
    <row r="1011" spans="1:6" ht="30" x14ac:dyDescent="0.25">
      <c r="A1011" s="20" t="s">
        <v>1541</v>
      </c>
      <c r="B1011" s="20" t="s">
        <v>1542</v>
      </c>
      <c r="C1011" s="79">
        <v>125</v>
      </c>
      <c r="D1011" s="20" t="s">
        <v>31</v>
      </c>
      <c r="E1011" s="20">
        <v>1</v>
      </c>
      <c r="F1011" s="20">
        <f t="shared" si="16"/>
        <v>125</v>
      </c>
    </row>
    <row r="1012" spans="1:6" ht="30" x14ac:dyDescent="0.25">
      <c r="A1012" s="20" t="s">
        <v>1545</v>
      </c>
      <c r="B1012" s="20" t="s">
        <v>1546</v>
      </c>
      <c r="C1012" s="79">
        <v>187</v>
      </c>
      <c r="D1012" s="20" t="s">
        <v>31</v>
      </c>
      <c r="E1012" s="20">
        <v>304.58999999999997</v>
      </c>
      <c r="F1012" s="20">
        <f t="shared" si="16"/>
        <v>56958.329999999994</v>
      </c>
    </row>
    <row r="1013" spans="1:6" ht="30" x14ac:dyDescent="0.25">
      <c r="A1013" s="20" t="s">
        <v>1543</v>
      </c>
      <c r="B1013" s="20" t="s">
        <v>1544</v>
      </c>
      <c r="C1013" s="79">
        <v>9</v>
      </c>
      <c r="D1013" s="20" t="s">
        <v>31</v>
      </c>
      <c r="E1013" s="20">
        <v>589.00879999999995</v>
      </c>
      <c r="F1013" s="20">
        <f t="shared" si="16"/>
        <v>5301.0791999999992</v>
      </c>
    </row>
    <row r="1014" spans="1:6" x14ac:dyDescent="0.25">
      <c r="A1014" s="60" t="s">
        <v>1770</v>
      </c>
      <c r="B1014" s="60" t="s">
        <v>1771</v>
      </c>
      <c r="C1014" s="78">
        <v>40</v>
      </c>
      <c r="D1014" s="60" t="s">
        <v>31</v>
      </c>
      <c r="E1014" s="60">
        <v>76.7</v>
      </c>
      <c r="F1014" s="20">
        <f t="shared" si="16"/>
        <v>3068</v>
      </c>
    </row>
    <row r="1015" spans="1:6" ht="30" x14ac:dyDescent="0.25">
      <c r="A1015" s="20" t="s">
        <v>1553</v>
      </c>
      <c r="B1015" s="20" t="s">
        <v>1554</v>
      </c>
      <c r="C1015" s="79">
        <v>4</v>
      </c>
      <c r="D1015" s="20" t="s">
        <v>31</v>
      </c>
      <c r="E1015" s="20">
        <v>11400.0036</v>
      </c>
      <c r="F1015" s="20">
        <f t="shared" si="16"/>
        <v>45600.0144</v>
      </c>
    </row>
    <row r="1016" spans="1:6" ht="30" x14ac:dyDescent="0.25">
      <c r="A1016" s="20" t="s">
        <v>1555</v>
      </c>
      <c r="B1016" s="20" t="s">
        <v>1556</v>
      </c>
      <c r="C1016" s="79">
        <v>2</v>
      </c>
      <c r="D1016" s="20" t="s">
        <v>31</v>
      </c>
      <c r="E1016" s="20">
        <v>11699.995000000001</v>
      </c>
      <c r="F1016" s="20">
        <f t="shared" si="16"/>
        <v>23399.99</v>
      </c>
    </row>
    <row r="1017" spans="1:6" ht="30" x14ac:dyDescent="0.25">
      <c r="A1017" s="20" t="s">
        <v>1557</v>
      </c>
      <c r="B1017" s="20" t="s">
        <v>1558</v>
      </c>
      <c r="C1017" s="79">
        <v>10</v>
      </c>
      <c r="D1017" s="20" t="s">
        <v>31</v>
      </c>
      <c r="E1017" s="20">
        <v>10400.0008</v>
      </c>
      <c r="F1017" s="20">
        <f t="shared" si="16"/>
        <v>104000.008</v>
      </c>
    </row>
    <row r="1018" spans="1:6" ht="30" x14ac:dyDescent="0.25">
      <c r="A1018" s="20" t="s">
        <v>1559</v>
      </c>
      <c r="B1018" s="20" t="s">
        <v>1560</v>
      </c>
      <c r="C1018" s="79">
        <v>14</v>
      </c>
      <c r="D1018" s="20" t="s">
        <v>31</v>
      </c>
      <c r="E1018" s="20">
        <v>9599.9961999999996</v>
      </c>
      <c r="F1018" s="20">
        <f t="shared" si="16"/>
        <v>134399.94680000001</v>
      </c>
    </row>
    <row r="1019" spans="1:6" ht="30" x14ac:dyDescent="0.25">
      <c r="A1019" s="20" t="s">
        <v>1561</v>
      </c>
      <c r="B1019" s="20" t="s">
        <v>1562</v>
      </c>
      <c r="C1019" s="79">
        <v>9</v>
      </c>
      <c r="D1019" s="20" t="s">
        <v>31</v>
      </c>
      <c r="E1019" s="20">
        <v>10700.004000000001</v>
      </c>
      <c r="F1019" s="20">
        <f t="shared" si="16"/>
        <v>96300.036000000007</v>
      </c>
    </row>
    <row r="1020" spans="1:6" ht="30" x14ac:dyDescent="0.25">
      <c r="A1020" s="20" t="s">
        <v>1563</v>
      </c>
      <c r="B1020" s="20" t="s">
        <v>1564</v>
      </c>
      <c r="C1020" s="79">
        <v>1</v>
      </c>
      <c r="D1020" s="20" t="s">
        <v>31</v>
      </c>
      <c r="E1020" s="20">
        <v>316.24</v>
      </c>
      <c r="F1020" s="20">
        <f t="shared" si="16"/>
        <v>316.24</v>
      </c>
    </row>
    <row r="1021" spans="1:6" ht="30" x14ac:dyDescent="0.25">
      <c r="A1021" s="20" t="s">
        <v>1565</v>
      </c>
      <c r="B1021" s="20" t="s">
        <v>1566</v>
      </c>
      <c r="C1021" s="79">
        <v>2</v>
      </c>
      <c r="D1021" s="20" t="s">
        <v>31</v>
      </c>
      <c r="E1021" s="20">
        <v>355</v>
      </c>
      <c r="F1021" s="20">
        <f t="shared" si="16"/>
        <v>710</v>
      </c>
    </row>
    <row r="1022" spans="1:6" x14ac:dyDescent="0.25">
      <c r="A1022" s="60" t="s">
        <v>1772</v>
      </c>
      <c r="B1022" s="60" t="s">
        <v>1773</v>
      </c>
      <c r="C1022" s="78">
        <v>300</v>
      </c>
      <c r="D1022" s="60" t="s">
        <v>1774</v>
      </c>
      <c r="E1022" s="60">
        <v>46.02</v>
      </c>
      <c r="F1022" s="20">
        <f t="shared" si="16"/>
        <v>13806.000000000002</v>
      </c>
    </row>
    <row r="1023" spans="1:6" x14ac:dyDescent="0.25">
      <c r="A1023" s="97" t="s">
        <v>2558</v>
      </c>
      <c r="B1023" s="97" t="s">
        <v>2559</v>
      </c>
      <c r="C1023" s="98">
        <v>30</v>
      </c>
      <c r="D1023" s="97" t="s">
        <v>31</v>
      </c>
      <c r="E1023" s="97">
        <v>2832</v>
      </c>
      <c r="F1023" s="99">
        <f>C1023*E1023</f>
        <v>84960</v>
      </c>
    </row>
    <row r="1024" spans="1:6" x14ac:dyDescent="0.25">
      <c r="A1024" s="97" t="s">
        <v>2560</v>
      </c>
      <c r="B1024" s="97" t="s">
        <v>2561</v>
      </c>
      <c r="C1024" s="98">
        <v>30</v>
      </c>
      <c r="D1024" s="97" t="s">
        <v>31</v>
      </c>
      <c r="E1024" s="97">
        <v>3304</v>
      </c>
      <c r="F1024" s="99">
        <f>C1024*E1024</f>
        <v>99120</v>
      </c>
    </row>
    <row r="1025" spans="1:6" x14ac:dyDescent="0.25">
      <c r="A1025" s="60" t="s">
        <v>1777</v>
      </c>
      <c r="B1025" s="60" t="s">
        <v>1778</v>
      </c>
      <c r="C1025" s="78">
        <v>60</v>
      </c>
      <c r="D1025" s="60" t="s">
        <v>31</v>
      </c>
      <c r="E1025" s="60">
        <v>507.4</v>
      </c>
      <c r="F1025" s="20">
        <f t="shared" si="16"/>
        <v>30444</v>
      </c>
    </row>
    <row r="1026" spans="1:6" ht="30" x14ac:dyDescent="0.25">
      <c r="A1026" s="20" t="s">
        <v>1569</v>
      </c>
      <c r="B1026" s="20" t="s">
        <v>1570</v>
      </c>
      <c r="C1026" s="79">
        <v>50</v>
      </c>
      <c r="D1026" s="20" t="s">
        <v>31</v>
      </c>
      <c r="E1026" s="20">
        <v>1</v>
      </c>
      <c r="F1026" s="20">
        <f t="shared" si="16"/>
        <v>50</v>
      </c>
    </row>
    <row r="1027" spans="1:6" x14ac:dyDescent="0.25">
      <c r="A1027" s="60" t="s">
        <v>1775</v>
      </c>
      <c r="B1027" s="60" t="s">
        <v>1776</v>
      </c>
      <c r="C1027" s="78">
        <v>15</v>
      </c>
      <c r="D1027" s="60" t="s">
        <v>31</v>
      </c>
      <c r="E1027" s="60">
        <v>398.84</v>
      </c>
      <c r="F1027" s="20">
        <f t="shared" si="16"/>
        <v>5982.5999999999995</v>
      </c>
    </row>
    <row r="1028" spans="1:6" x14ac:dyDescent="0.25">
      <c r="A1028" s="60" t="s">
        <v>1779</v>
      </c>
      <c r="B1028" s="60" t="s">
        <v>1780</v>
      </c>
      <c r="C1028" s="78">
        <v>15</v>
      </c>
      <c r="D1028" s="60" t="s">
        <v>31</v>
      </c>
      <c r="E1028" s="60">
        <v>676.14</v>
      </c>
      <c r="F1028" s="20">
        <f t="shared" si="16"/>
        <v>10142.1</v>
      </c>
    </row>
    <row r="1029" spans="1:6" x14ac:dyDescent="0.25">
      <c r="A1029" s="60" t="s">
        <v>1781</v>
      </c>
      <c r="B1029" s="60" t="s">
        <v>1782</v>
      </c>
      <c r="C1029" s="78">
        <v>15</v>
      </c>
      <c r="D1029" s="60" t="s">
        <v>31</v>
      </c>
      <c r="E1029" s="60">
        <v>676.14</v>
      </c>
      <c r="F1029" s="20">
        <f t="shared" si="16"/>
        <v>10142.1</v>
      </c>
    </row>
    <row r="1030" spans="1:6" x14ac:dyDescent="0.25">
      <c r="A1030" s="60" t="s">
        <v>1783</v>
      </c>
      <c r="B1030" s="60" t="s">
        <v>1784</v>
      </c>
      <c r="C1030" s="78">
        <v>15</v>
      </c>
      <c r="D1030" s="60" t="s">
        <v>31</v>
      </c>
      <c r="E1030" s="60">
        <v>676.14</v>
      </c>
      <c r="F1030" s="20">
        <f t="shared" si="16"/>
        <v>10142.1</v>
      </c>
    </row>
    <row r="1031" spans="1:6" x14ac:dyDescent="0.25">
      <c r="A1031" s="60" t="s">
        <v>2369</v>
      </c>
      <c r="B1031" s="60" t="s">
        <v>2370</v>
      </c>
      <c r="C1031" s="78">
        <v>40</v>
      </c>
      <c r="D1031" s="60" t="s">
        <v>2205</v>
      </c>
      <c r="E1031" s="81">
        <v>413</v>
      </c>
      <c r="F1031" s="20">
        <f t="shared" si="16"/>
        <v>16520</v>
      </c>
    </row>
    <row r="1032" spans="1:6" ht="30" x14ac:dyDescent="0.25">
      <c r="A1032" s="20" t="s">
        <v>1571</v>
      </c>
      <c r="B1032" s="20" t="s">
        <v>1572</v>
      </c>
      <c r="C1032" s="79">
        <v>29</v>
      </c>
      <c r="D1032" s="20" t="s">
        <v>31</v>
      </c>
      <c r="E1032" s="20">
        <v>1</v>
      </c>
      <c r="F1032" s="20">
        <f t="shared" si="16"/>
        <v>29</v>
      </c>
    </row>
    <row r="1033" spans="1:6" x14ac:dyDescent="0.25">
      <c r="A1033" s="60" t="s">
        <v>1785</v>
      </c>
      <c r="B1033" s="60" t="s">
        <v>1786</v>
      </c>
      <c r="C1033" s="78">
        <v>40</v>
      </c>
      <c r="D1033" s="60" t="s">
        <v>31</v>
      </c>
      <c r="E1033" s="60">
        <v>141.6</v>
      </c>
      <c r="F1033" s="20">
        <f t="shared" si="16"/>
        <v>5664</v>
      </c>
    </row>
    <row r="1034" spans="1:6" x14ac:dyDescent="0.25">
      <c r="A1034" s="60" t="s">
        <v>1787</v>
      </c>
      <c r="B1034" s="60" t="s">
        <v>1788</v>
      </c>
      <c r="C1034" s="78">
        <v>16</v>
      </c>
      <c r="D1034" s="60" t="s">
        <v>31</v>
      </c>
      <c r="E1034" s="60">
        <v>243.08</v>
      </c>
      <c r="F1034" s="20">
        <f t="shared" si="16"/>
        <v>3889.28</v>
      </c>
    </row>
    <row r="1035" spans="1:6" x14ac:dyDescent="0.25">
      <c r="A1035" s="60" t="s">
        <v>1789</v>
      </c>
      <c r="B1035" s="60" t="s">
        <v>1790</v>
      </c>
      <c r="C1035" s="78">
        <v>6</v>
      </c>
      <c r="D1035" s="60" t="s">
        <v>31</v>
      </c>
      <c r="E1035" s="60">
        <v>243.08</v>
      </c>
      <c r="F1035" s="20">
        <f t="shared" si="16"/>
        <v>1458.48</v>
      </c>
    </row>
    <row r="1036" spans="1:6" x14ac:dyDescent="0.25">
      <c r="A1036" s="60" t="s">
        <v>1791</v>
      </c>
      <c r="B1036" s="60" t="s">
        <v>1792</v>
      </c>
      <c r="C1036" s="78">
        <v>16</v>
      </c>
      <c r="D1036" s="60" t="s">
        <v>31</v>
      </c>
      <c r="E1036" s="60">
        <v>243.08</v>
      </c>
      <c r="F1036" s="20">
        <f t="shared" si="16"/>
        <v>3889.28</v>
      </c>
    </row>
    <row r="1037" spans="1:6" x14ac:dyDescent="0.25">
      <c r="A1037" s="60" t="s">
        <v>1793</v>
      </c>
      <c r="B1037" s="60" t="s">
        <v>1794</v>
      </c>
      <c r="C1037" s="78">
        <v>16</v>
      </c>
      <c r="D1037" s="60" t="s">
        <v>31</v>
      </c>
      <c r="E1037" s="60">
        <v>243.08</v>
      </c>
      <c r="F1037" s="20">
        <f t="shared" si="16"/>
        <v>3889.28</v>
      </c>
    </row>
    <row r="1038" spans="1:6" x14ac:dyDescent="0.25">
      <c r="A1038" s="60" t="s">
        <v>1795</v>
      </c>
      <c r="B1038" s="60" t="s">
        <v>1796</v>
      </c>
      <c r="C1038" s="78">
        <v>16</v>
      </c>
      <c r="D1038" s="60" t="s">
        <v>31</v>
      </c>
      <c r="E1038" s="60">
        <v>243.08</v>
      </c>
      <c r="F1038" s="20">
        <f t="shared" si="16"/>
        <v>3889.28</v>
      </c>
    </row>
    <row r="1039" spans="1:6" x14ac:dyDescent="0.25">
      <c r="A1039" s="60" t="s">
        <v>1797</v>
      </c>
      <c r="B1039" s="60" t="s">
        <v>1798</v>
      </c>
      <c r="C1039" s="78">
        <v>16</v>
      </c>
      <c r="D1039" s="60" t="s">
        <v>31</v>
      </c>
      <c r="E1039" s="60">
        <v>243.08</v>
      </c>
      <c r="F1039" s="20">
        <f t="shared" si="16"/>
        <v>3889.28</v>
      </c>
    </row>
    <row r="1040" spans="1:6" x14ac:dyDescent="0.25">
      <c r="A1040" s="60" t="s">
        <v>1089</v>
      </c>
      <c r="B1040" s="60" t="s">
        <v>1799</v>
      </c>
      <c r="C1040" s="78">
        <v>6</v>
      </c>
      <c r="D1040" s="60" t="s">
        <v>31</v>
      </c>
      <c r="E1040" s="60">
        <v>243.08</v>
      </c>
      <c r="F1040" s="20">
        <f t="shared" si="16"/>
        <v>1458.48</v>
      </c>
    </row>
    <row r="1041" spans="1:6" x14ac:dyDescent="0.25">
      <c r="A1041" s="60" t="s">
        <v>1800</v>
      </c>
      <c r="B1041" s="60" t="s">
        <v>1801</v>
      </c>
      <c r="C1041" s="78">
        <v>6</v>
      </c>
      <c r="D1041" s="60" t="s">
        <v>31</v>
      </c>
      <c r="E1041" s="60">
        <v>243.08</v>
      </c>
      <c r="F1041" s="20">
        <f t="shared" si="16"/>
        <v>1458.48</v>
      </c>
    </row>
    <row r="1042" spans="1:6" x14ac:dyDescent="0.25">
      <c r="A1042" s="60" t="s">
        <v>1802</v>
      </c>
      <c r="B1042" s="60" t="s">
        <v>1803</v>
      </c>
      <c r="C1042" s="78">
        <v>6</v>
      </c>
      <c r="D1042" s="60" t="s">
        <v>31</v>
      </c>
      <c r="E1042" s="60">
        <v>243.08</v>
      </c>
      <c r="F1042" s="20">
        <f t="shared" si="16"/>
        <v>1458.48</v>
      </c>
    </row>
    <row r="1043" spans="1:6" x14ac:dyDescent="0.25">
      <c r="A1043" s="60" t="s">
        <v>1804</v>
      </c>
      <c r="B1043" s="60" t="s">
        <v>1805</v>
      </c>
      <c r="C1043" s="78">
        <v>6</v>
      </c>
      <c r="D1043" s="60" t="s">
        <v>31</v>
      </c>
      <c r="E1043" s="60">
        <v>243.08</v>
      </c>
      <c r="F1043" s="20">
        <f t="shared" si="16"/>
        <v>1458.48</v>
      </c>
    </row>
    <row r="1044" spans="1:6" x14ac:dyDescent="0.25">
      <c r="A1044" s="60" t="s">
        <v>1806</v>
      </c>
      <c r="B1044" s="60" t="s">
        <v>1807</v>
      </c>
      <c r="C1044" s="78">
        <v>6</v>
      </c>
      <c r="D1044" s="60" t="s">
        <v>31</v>
      </c>
      <c r="E1044" s="60">
        <v>243.08</v>
      </c>
      <c r="F1044" s="20">
        <f t="shared" si="16"/>
        <v>1458.48</v>
      </c>
    </row>
    <row r="1045" spans="1:6" x14ac:dyDescent="0.25">
      <c r="A1045" s="60" t="s">
        <v>1808</v>
      </c>
      <c r="B1045" s="60" t="s">
        <v>1809</v>
      </c>
      <c r="C1045" s="78">
        <v>16</v>
      </c>
      <c r="D1045" s="60" t="s">
        <v>31</v>
      </c>
      <c r="E1045" s="60">
        <v>243.08</v>
      </c>
      <c r="F1045" s="20">
        <f t="shared" si="16"/>
        <v>3889.28</v>
      </c>
    </row>
    <row r="1046" spans="1:6" x14ac:dyDescent="0.25">
      <c r="A1046" s="60" t="s">
        <v>1810</v>
      </c>
      <c r="B1046" s="60" t="s">
        <v>1811</v>
      </c>
      <c r="C1046" s="78">
        <v>15</v>
      </c>
      <c r="D1046" s="60" t="s">
        <v>31</v>
      </c>
      <c r="E1046" s="60">
        <v>1195.3399999999999</v>
      </c>
      <c r="F1046" s="20">
        <f t="shared" si="16"/>
        <v>17930.099999999999</v>
      </c>
    </row>
    <row r="1047" spans="1:6" ht="30" x14ac:dyDescent="0.25">
      <c r="A1047" s="20" t="s">
        <v>1575</v>
      </c>
      <c r="B1047" s="20" t="s">
        <v>1576</v>
      </c>
      <c r="C1047" s="79">
        <v>1</v>
      </c>
      <c r="D1047" s="20" t="s">
        <v>31</v>
      </c>
      <c r="E1047" s="20">
        <v>1370</v>
      </c>
      <c r="F1047" s="20">
        <f t="shared" si="16"/>
        <v>1370</v>
      </c>
    </row>
    <row r="1048" spans="1:6" x14ac:dyDescent="0.25">
      <c r="A1048" s="60" t="s">
        <v>2371</v>
      </c>
      <c r="B1048" s="60" t="s">
        <v>2372</v>
      </c>
      <c r="C1048" s="78" t="s">
        <v>2261</v>
      </c>
      <c r="D1048" s="60" t="s">
        <v>2205</v>
      </c>
      <c r="E1048" s="81">
        <v>354</v>
      </c>
      <c r="F1048" s="20">
        <f t="shared" si="16"/>
        <v>10620</v>
      </c>
    </row>
    <row r="1049" spans="1:6" x14ac:dyDescent="0.25">
      <c r="A1049" s="60" t="s">
        <v>2373</v>
      </c>
      <c r="B1049" s="60" t="s">
        <v>2374</v>
      </c>
      <c r="C1049" s="78">
        <v>30</v>
      </c>
      <c r="D1049" s="60" t="s">
        <v>2205</v>
      </c>
      <c r="E1049" s="81">
        <v>469.64</v>
      </c>
      <c r="F1049" s="20">
        <f t="shared" si="16"/>
        <v>14089.199999999999</v>
      </c>
    </row>
    <row r="1050" spans="1:6" ht="30" x14ac:dyDescent="0.25">
      <c r="A1050" s="20" t="s">
        <v>1579</v>
      </c>
      <c r="B1050" s="20" t="s">
        <v>1580</v>
      </c>
      <c r="C1050" s="79">
        <v>145</v>
      </c>
      <c r="D1050" s="20" t="s">
        <v>31</v>
      </c>
      <c r="E1050" s="20">
        <v>1025.1400000000001</v>
      </c>
      <c r="F1050" s="20">
        <f t="shared" si="16"/>
        <v>148645.30000000002</v>
      </c>
    </row>
    <row r="1051" spans="1:6" ht="30" x14ac:dyDescent="0.25">
      <c r="A1051" s="20" t="s">
        <v>1581</v>
      </c>
      <c r="B1051" s="20" t="s">
        <v>1582</v>
      </c>
      <c r="C1051" s="79">
        <v>1</v>
      </c>
      <c r="D1051" s="20" t="s">
        <v>31</v>
      </c>
      <c r="E1051" s="20">
        <v>884.17</v>
      </c>
      <c r="F1051" s="20">
        <f t="shared" si="16"/>
        <v>884.17</v>
      </c>
    </row>
    <row r="1052" spans="1:6" ht="30" x14ac:dyDescent="0.25">
      <c r="A1052" s="20" t="s">
        <v>1583</v>
      </c>
      <c r="B1052" s="20" t="s">
        <v>1584</v>
      </c>
      <c r="C1052" s="79">
        <v>21</v>
      </c>
      <c r="D1052" s="20" t="s">
        <v>31</v>
      </c>
      <c r="E1052" s="20">
        <v>884.17</v>
      </c>
      <c r="F1052" s="20">
        <f t="shared" si="16"/>
        <v>18567.57</v>
      </c>
    </row>
    <row r="1053" spans="1:6" ht="30" x14ac:dyDescent="0.25">
      <c r="A1053" s="82" t="s">
        <v>2375</v>
      </c>
      <c r="B1053" s="20" t="s">
        <v>1584</v>
      </c>
      <c r="C1053" s="83">
        <v>28</v>
      </c>
      <c r="D1053" s="20" t="s">
        <v>31</v>
      </c>
      <c r="E1053" s="82">
        <v>797.53</v>
      </c>
      <c r="F1053" s="20">
        <f t="shared" si="16"/>
        <v>22330.84</v>
      </c>
    </row>
    <row r="1054" spans="1:6" ht="30" x14ac:dyDescent="0.25">
      <c r="A1054" s="82" t="s">
        <v>2376</v>
      </c>
      <c r="B1054" s="82" t="s">
        <v>2377</v>
      </c>
      <c r="C1054" s="83">
        <v>11</v>
      </c>
      <c r="D1054" s="20" t="s">
        <v>31</v>
      </c>
      <c r="E1054" s="82">
        <v>5982</v>
      </c>
      <c r="F1054" s="20">
        <f t="shared" si="16"/>
        <v>65802</v>
      </c>
    </row>
    <row r="1055" spans="1:6" ht="30" x14ac:dyDescent="0.25">
      <c r="A1055" s="20" t="s">
        <v>1585</v>
      </c>
      <c r="B1055" s="20" t="s">
        <v>1586</v>
      </c>
      <c r="C1055" s="79">
        <v>92</v>
      </c>
      <c r="D1055" s="20" t="s">
        <v>31</v>
      </c>
      <c r="E1055" s="20">
        <v>884.17</v>
      </c>
      <c r="F1055" s="20">
        <f t="shared" si="16"/>
        <v>81343.64</v>
      </c>
    </row>
    <row r="1056" spans="1:6" ht="30" x14ac:dyDescent="0.25">
      <c r="A1056" s="20" t="s">
        <v>1587</v>
      </c>
      <c r="B1056" s="20" t="s">
        <v>1588</v>
      </c>
      <c r="C1056" s="79">
        <v>6</v>
      </c>
      <c r="D1056" s="20" t="s">
        <v>31</v>
      </c>
      <c r="E1056" s="20">
        <v>884.17</v>
      </c>
      <c r="F1056" s="20">
        <f t="shared" si="16"/>
        <v>5305.0199999999995</v>
      </c>
    </row>
    <row r="1057" spans="1:6" ht="30" x14ac:dyDescent="0.25">
      <c r="A1057" s="82" t="s">
        <v>2378</v>
      </c>
      <c r="B1057" s="82" t="s">
        <v>2379</v>
      </c>
      <c r="C1057" s="83">
        <v>14</v>
      </c>
      <c r="D1057" s="20" t="s">
        <v>31</v>
      </c>
      <c r="E1057" s="82">
        <v>2876.25</v>
      </c>
      <c r="F1057" s="20">
        <f t="shared" si="16"/>
        <v>40267.5</v>
      </c>
    </row>
    <row r="1058" spans="1:6" ht="30" x14ac:dyDescent="0.25">
      <c r="A1058" s="82" t="s">
        <v>2380</v>
      </c>
      <c r="B1058" s="82" t="s">
        <v>2381</v>
      </c>
      <c r="C1058" s="83">
        <v>11</v>
      </c>
      <c r="D1058" s="20" t="s">
        <v>31</v>
      </c>
      <c r="E1058" s="82">
        <v>5982</v>
      </c>
      <c r="F1058" s="20">
        <f t="shared" si="16"/>
        <v>65802</v>
      </c>
    </row>
    <row r="1059" spans="1:6" ht="30" x14ac:dyDescent="0.25">
      <c r="A1059" s="20" t="s">
        <v>1577</v>
      </c>
      <c r="B1059" s="20" t="s">
        <v>1578</v>
      </c>
      <c r="C1059" s="79">
        <v>1</v>
      </c>
      <c r="D1059" s="20" t="s">
        <v>31</v>
      </c>
      <c r="E1059" s="20">
        <v>2165.3000000000002</v>
      </c>
      <c r="F1059" s="20">
        <f t="shared" si="16"/>
        <v>2165.3000000000002</v>
      </c>
    </row>
    <row r="1060" spans="1:6" ht="30" x14ac:dyDescent="0.25">
      <c r="A1060" s="82" t="s">
        <v>2382</v>
      </c>
      <c r="B1060" s="82" t="s">
        <v>2383</v>
      </c>
      <c r="C1060" s="83">
        <v>35</v>
      </c>
      <c r="D1060" s="20" t="s">
        <v>31</v>
      </c>
      <c r="E1060" s="82">
        <v>1224.25</v>
      </c>
      <c r="F1060" s="20">
        <f t="shared" si="16"/>
        <v>42848.75</v>
      </c>
    </row>
    <row r="1061" spans="1:6" ht="30" x14ac:dyDescent="0.25">
      <c r="A1061" s="82" t="s">
        <v>2384</v>
      </c>
      <c r="B1061" s="82" t="s">
        <v>2385</v>
      </c>
      <c r="C1061" s="83">
        <v>29</v>
      </c>
      <c r="D1061" s="20" t="s">
        <v>31</v>
      </c>
      <c r="E1061" s="82">
        <v>920</v>
      </c>
      <c r="F1061" s="20">
        <f t="shared" si="16"/>
        <v>26680</v>
      </c>
    </row>
    <row r="1062" spans="1:6" ht="30" x14ac:dyDescent="0.25">
      <c r="A1062" s="82" t="s">
        <v>2386</v>
      </c>
      <c r="B1062" s="82" t="s">
        <v>2387</v>
      </c>
      <c r="C1062" s="83">
        <v>21</v>
      </c>
      <c r="D1062" s="20" t="s">
        <v>31</v>
      </c>
      <c r="E1062" s="82">
        <v>920</v>
      </c>
      <c r="F1062" s="20">
        <f t="shared" si="16"/>
        <v>19320</v>
      </c>
    </row>
    <row r="1063" spans="1:6" ht="30" x14ac:dyDescent="0.25">
      <c r="A1063" s="82" t="s">
        <v>2388</v>
      </c>
      <c r="B1063" s="82" t="s">
        <v>2389</v>
      </c>
      <c r="C1063" s="83">
        <v>6</v>
      </c>
      <c r="D1063" s="20" t="s">
        <v>31</v>
      </c>
      <c r="E1063" s="82">
        <v>5982.6</v>
      </c>
      <c r="F1063" s="20">
        <f t="shared" si="16"/>
        <v>35895.600000000006</v>
      </c>
    </row>
    <row r="1064" spans="1:6" ht="30" x14ac:dyDescent="0.25">
      <c r="A1064" s="82" t="s">
        <v>2390</v>
      </c>
      <c r="B1064" s="82" t="s">
        <v>2391</v>
      </c>
      <c r="C1064" s="83">
        <v>30</v>
      </c>
      <c r="D1064" s="82" t="s">
        <v>31</v>
      </c>
      <c r="E1064" s="82">
        <v>5982.6</v>
      </c>
      <c r="F1064" s="20">
        <f t="shared" si="16"/>
        <v>179478</v>
      </c>
    </row>
    <row r="1065" spans="1:6" ht="30" x14ac:dyDescent="0.25">
      <c r="A1065" s="100" t="s">
        <v>2562</v>
      </c>
      <c r="B1065" s="82" t="s">
        <v>2563</v>
      </c>
      <c r="C1065" s="101">
        <v>20</v>
      </c>
      <c r="D1065" s="100" t="s">
        <v>31</v>
      </c>
      <c r="E1065" s="100">
        <v>3979.42</v>
      </c>
      <c r="F1065" s="99">
        <f>C1065*E1065</f>
        <v>79588.399999999994</v>
      </c>
    </row>
    <row r="1066" spans="1:6" ht="30" x14ac:dyDescent="0.25">
      <c r="A1066" s="82" t="s">
        <v>2392</v>
      </c>
      <c r="B1066" s="82" t="s">
        <v>2393</v>
      </c>
      <c r="C1066" s="83">
        <v>15</v>
      </c>
      <c r="D1066" s="82" t="s">
        <v>31</v>
      </c>
      <c r="E1066" s="82">
        <v>5982.6</v>
      </c>
      <c r="F1066" s="20">
        <f t="shared" si="16"/>
        <v>89739</v>
      </c>
    </row>
    <row r="1067" spans="1:6" ht="30" x14ac:dyDescent="0.25">
      <c r="A1067" s="20" t="s">
        <v>1591</v>
      </c>
      <c r="B1067" s="20" t="s">
        <v>1592</v>
      </c>
      <c r="C1067" s="79">
        <v>63</v>
      </c>
      <c r="D1067" s="20" t="s">
        <v>31</v>
      </c>
      <c r="E1067" s="20">
        <v>430.7</v>
      </c>
      <c r="F1067" s="20">
        <f t="shared" si="16"/>
        <v>27134.1</v>
      </c>
    </row>
    <row r="1068" spans="1:6" ht="30" x14ac:dyDescent="0.25">
      <c r="A1068" s="20" t="s">
        <v>1595</v>
      </c>
      <c r="B1068" s="20" t="s">
        <v>1596</v>
      </c>
      <c r="C1068" s="79">
        <v>23</v>
      </c>
      <c r="D1068" s="20" t="s">
        <v>31</v>
      </c>
      <c r="E1068" s="20">
        <v>382.88639999999998</v>
      </c>
      <c r="F1068" s="20">
        <f t="shared" si="16"/>
        <v>8806.3871999999992</v>
      </c>
    </row>
    <row r="1069" spans="1:6" ht="30" x14ac:dyDescent="0.25">
      <c r="A1069" s="100" t="s">
        <v>2564</v>
      </c>
      <c r="B1069" s="100" t="s">
        <v>2565</v>
      </c>
      <c r="C1069" s="101">
        <v>125</v>
      </c>
      <c r="D1069" s="100" t="s">
        <v>31</v>
      </c>
      <c r="E1069" s="100">
        <v>409.33</v>
      </c>
      <c r="F1069" s="99">
        <f>C1069*E1069</f>
        <v>51166.25</v>
      </c>
    </row>
    <row r="1070" spans="1:6" ht="30" x14ac:dyDescent="0.25">
      <c r="A1070" s="100" t="s">
        <v>2566</v>
      </c>
      <c r="B1070" s="100" t="s">
        <v>2567</v>
      </c>
      <c r="C1070" s="101">
        <v>248</v>
      </c>
      <c r="D1070" s="100" t="s">
        <v>31</v>
      </c>
      <c r="E1070" s="100">
        <v>511.54</v>
      </c>
      <c r="F1070" s="99">
        <f>C1070*E1070</f>
        <v>126861.92</v>
      </c>
    </row>
    <row r="1071" spans="1:6" ht="30" x14ac:dyDescent="0.25">
      <c r="A1071" s="20" t="s">
        <v>1600</v>
      </c>
      <c r="B1071" s="20" t="s">
        <v>1601</v>
      </c>
      <c r="C1071" s="79">
        <v>217</v>
      </c>
      <c r="D1071" s="20" t="s">
        <v>31</v>
      </c>
      <c r="E1071" s="20">
        <v>126.7</v>
      </c>
      <c r="F1071" s="20">
        <f t="shared" ref="F1071:F1134" si="17">C1071*E1071</f>
        <v>27493.9</v>
      </c>
    </row>
    <row r="1072" spans="1:6" x14ac:dyDescent="0.25">
      <c r="A1072" s="20"/>
      <c r="B1072" s="20" t="s">
        <v>1599</v>
      </c>
      <c r="C1072" s="79">
        <v>10</v>
      </c>
      <c r="D1072" s="20" t="s">
        <v>31</v>
      </c>
      <c r="E1072" s="20">
        <v>1</v>
      </c>
      <c r="F1072" s="20">
        <f t="shared" si="17"/>
        <v>10</v>
      </c>
    </row>
    <row r="1073" spans="1:6" ht="30" x14ac:dyDescent="0.25">
      <c r="A1073" s="20" t="s">
        <v>1602</v>
      </c>
      <c r="B1073" s="20" t="s">
        <v>1603</v>
      </c>
      <c r="C1073" s="79">
        <v>188</v>
      </c>
      <c r="D1073" s="20" t="s">
        <v>31</v>
      </c>
      <c r="E1073" s="20">
        <v>126.7</v>
      </c>
      <c r="F1073" s="20">
        <f t="shared" si="17"/>
        <v>23819.600000000002</v>
      </c>
    </row>
    <row r="1074" spans="1:6" x14ac:dyDescent="0.25">
      <c r="A1074" s="61" t="s">
        <v>1812</v>
      </c>
      <c r="B1074" s="61" t="s">
        <v>1813</v>
      </c>
      <c r="C1074" s="77">
        <v>194</v>
      </c>
      <c r="D1074" s="61" t="s">
        <v>87</v>
      </c>
      <c r="E1074" s="61">
        <v>80.239999999999995</v>
      </c>
      <c r="F1074" s="20">
        <f t="shared" si="17"/>
        <v>15566.56</v>
      </c>
    </row>
    <row r="1075" spans="1:6" x14ac:dyDescent="0.25">
      <c r="A1075" s="60" t="s">
        <v>2394</v>
      </c>
      <c r="B1075" s="60" t="s">
        <v>2395</v>
      </c>
      <c r="C1075" s="78">
        <v>97</v>
      </c>
      <c r="D1075" s="60" t="s">
        <v>2205</v>
      </c>
      <c r="E1075" s="81">
        <v>413</v>
      </c>
      <c r="F1075" s="20">
        <f t="shared" si="17"/>
        <v>40061</v>
      </c>
    </row>
    <row r="1076" spans="1:6" x14ac:dyDescent="0.25">
      <c r="A1076" s="60" t="s">
        <v>2396</v>
      </c>
      <c r="B1076" s="60" t="s">
        <v>2397</v>
      </c>
      <c r="C1076" s="78" t="s">
        <v>2290</v>
      </c>
      <c r="D1076" s="60" t="s">
        <v>2205</v>
      </c>
      <c r="E1076" s="81">
        <v>495.6</v>
      </c>
      <c r="F1076" s="20">
        <f t="shared" si="17"/>
        <v>37170</v>
      </c>
    </row>
    <row r="1077" spans="1:6" x14ac:dyDescent="0.25">
      <c r="A1077" s="60" t="s">
        <v>2398</v>
      </c>
      <c r="B1077" s="60" t="s">
        <v>2399</v>
      </c>
      <c r="C1077" s="78">
        <v>75</v>
      </c>
      <c r="D1077" s="60" t="s">
        <v>2205</v>
      </c>
      <c r="E1077" s="81">
        <v>365.8</v>
      </c>
      <c r="F1077" s="20">
        <f t="shared" si="17"/>
        <v>27435</v>
      </c>
    </row>
    <row r="1078" spans="1:6" ht="30" x14ac:dyDescent="0.25">
      <c r="A1078" s="20" t="s">
        <v>1606</v>
      </c>
      <c r="B1078" s="20" t="s">
        <v>1607</v>
      </c>
      <c r="C1078" s="79">
        <v>115</v>
      </c>
      <c r="D1078" s="20" t="s">
        <v>31</v>
      </c>
      <c r="E1078" s="20">
        <v>1531.64</v>
      </c>
      <c r="F1078" s="20">
        <f t="shared" si="17"/>
        <v>176138.6</v>
      </c>
    </row>
    <row r="1079" spans="1:6" ht="30" x14ac:dyDescent="0.25">
      <c r="A1079" s="20" t="s">
        <v>1608</v>
      </c>
      <c r="B1079" s="20" t="s">
        <v>1609</v>
      </c>
      <c r="C1079" s="79">
        <v>81</v>
      </c>
      <c r="D1079" s="20" t="s">
        <v>31</v>
      </c>
      <c r="E1079" s="20">
        <v>218.3</v>
      </c>
      <c r="F1079" s="20">
        <f t="shared" si="17"/>
        <v>17682.3</v>
      </c>
    </row>
    <row r="1080" spans="1:6" ht="30" x14ac:dyDescent="0.25">
      <c r="A1080" s="20" t="s">
        <v>1610</v>
      </c>
      <c r="B1080" s="20" t="s">
        <v>1611</v>
      </c>
      <c r="C1080" s="79">
        <v>161</v>
      </c>
      <c r="D1080" s="20" t="s">
        <v>31</v>
      </c>
      <c r="E1080" s="20">
        <v>885</v>
      </c>
      <c r="F1080" s="20">
        <f t="shared" si="17"/>
        <v>142485</v>
      </c>
    </row>
    <row r="1081" spans="1:6" ht="30" x14ac:dyDescent="0.25">
      <c r="A1081" s="100" t="s">
        <v>2568</v>
      </c>
      <c r="B1081" s="100" t="s">
        <v>2569</v>
      </c>
      <c r="C1081" s="101">
        <v>2000</v>
      </c>
      <c r="D1081" s="100" t="s">
        <v>31</v>
      </c>
      <c r="E1081" s="100">
        <v>10.62</v>
      </c>
      <c r="F1081" s="99">
        <f>C1081*E1081</f>
        <v>21240</v>
      </c>
    </row>
    <row r="1082" spans="1:6" ht="30" x14ac:dyDescent="0.25">
      <c r="A1082" s="20" t="s">
        <v>1616</v>
      </c>
      <c r="B1082" s="20" t="s">
        <v>1617</v>
      </c>
      <c r="C1082" s="79">
        <v>5</v>
      </c>
      <c r="D1082" s="20" t="s">
        <v>31</v>
      </c>
      <c r="E1082" s="20">
        <v>1</v>
      </c>
      <c r="F1082" s="20">
        <f t="shared" si="17"/>
        <v>5</v>
      </c>
    </row>
    <row r="1083" spans="1:6" ht="30" x14ac:dyDescent="0.25">
      <c r="A1083" s="20" t="s">
        <v>1618</v>
      </c>
      <c r="B1083" s="20" t="s">
        <v>1619</v>
      </c>
      <c r="C1083" s="79">
        <v>50</v>
      </c>
      <c r="D1083" s="20" t="s">
        <v>31</v>
      </c>
      <c r="E1083" s="20">
        <v>354</v>
      </c>
      <c r="F1083" s="20">
        <f t="shared" si="17"/>
        <v>17700</v>
      </c>
    </row>
    <row r="1084" spans="1:6" ht="30" x14ac:dyDescent="0.25">
      <c r="A1084" s="100" t="s">
        <v>2570</v>
      </c>
      <c r="B1084" s="100" t="s">
        <v>2571</v>
      </c>
      <c r="C1084" s="101">
        <v>48</v>
      </c>
      <c r="D1084" s="100" t="s">
        <v>31</v>
      </c>
      <c r="E1084" s="100">
        <v>1485.16</v>
      </c>
      <c r="F1084" s="99">
        <f>C1084*E1084</f>
        <v>71287.680000000008</v>
      </c>
    </row>
    <row r="1085" spans="1:6" x14ac:dyDescent="0.25">
      <c r="A1085" s="60" t="s">
        <v>2400</v>
      </c>
      <c r="B1085" s="60" t="s">
        <v>2401</v>
      </c>
      <c r="C1085" s="78" t="s">
        <v>2402</v>
      </c>
      <c r="D1085" s="60" t="s">
        <v>2205</v>
      </c>
      <c r="E1085" s="81">
        <v>295</v>
      </c>
      <c r="F1085" s="20">
        <f t="shared" si="17"/>
        <v>4425</v>
      </c>
    </row>
    <row r="1086" spans="1:6" x14ac:dyDescent="0.25">
      <c r="A1086" s="60" t="s">
        <v>2403</v>
      </c>
      <c r="B1086" s="60" t="s">
        <v>2404</v>
      </c>
      <c r="C1086" s="78">
        <v>30</v>
      </c>
      <c r="D1086" s="60" t="s">
        <v>2205</v>
      </c>
      <c r="E1086" s="80">
        <v>2832</v>
      </c>
      <c r="F1086" s="20">
        <f t="shared" si="17"/>
        <v>84960</v>
      </c>
    </row>
    <row r="1087" spans="1:6" x14ac:dyDescent="0.25">
      <c r="A1087" s="60" t="s">
        <v>2405</v>
      </c>
      <c r="B1087" s="60" t="s">
        <v>2406</v>
      </c>
      <c r="C1087" s="78" t="s">
        <v>2261</v>
      </c>
      <c r="D1087" s="60" t="s">
        <v>2205</v>
      </c>
      <c r="E1087" s="80">
        <v>1534</v>
      </c>
      <c r="F1087" s="20">
        <f t="shared" si="17"/>
        <v>46020</v>
      </c>
    </row>
    <row r="1088" spans="1:6" ht="30" x14ac:dyDescent="0.25">
      <c r="A1088" s="20" t="s">
        <v>1620</v>
      </c>
      <c r="B1088" s="20" t="s">
        <v>1621</v>
      </c>
      <c r="C1088" s="79">
        <v>15</v>
      </c>
      <c r="D1088" s="20" t="s">
        <v>31</v>
      </c>
      <c r="E1088" s="20">
        <v>1</v>
      </c>
      <c r="F1088" s="20">
        <f t="shared" si="17"/>
        <v>15</v>
      </c>
    </row>
    <row r="1089" spans="1:6" ht="30" x14ac:dyDescent="0.25">
      <c r="A1089" s="100" t="s">
        <v>2572</v>
      </c>
      <c r="B1089" s="100" t="s">
        <v>2573</v>
      </c>
      <c r="C1089" s="101">
        <v>250</v>
      </c>
      <c r="D1089" s="100" t="s">
        <v>31</v>
      </c>
      <c r="E1089" s="100">
        <v>165.38</v>
      </c>
      <c r="F1089" s="99">
        <f>C1089*E1089</f>
        <v>41345</v>
      </c>
    </row>
    <row r="1090" spans="1:6" ht="30" x14ac:dyDescent="0.25">
      <c r="A1090" s="100" t="s">
        <v>1636</v>
      </c>
      <c r="B1090" s="100" t="s">
        <v>2574</v>
      </c>
      <c r="C1090" s="101">
        <v>132</v>
      </c>
      <c r="D1090" s="100" t="s">
        <v>31</v>
      </c>
      <c r="E1090" s="100">
        <v>1420.22</v>
      </c>
      <c r="F1090" s="99">
        <f>C1090*E1090</f>
        <v>187469.04</v>
      </c>
    </row>
    <row r="1091" spans="1:6" ht="30" x14ac:dyDescent="0.25">
      <c r="A1091" s="20" t="s">
        <v>1640</v>
      </c>
      <c r="B1091" s="20" t="s">
        <v>1641</v>
      </c>
      <c r="C1091" s="79">
        <v>4</v>
      </c>
      <c r="D1091" s="20" t="s">
        <v>31</v>
      </c>
      <c r="E1091" s="20">
        <v>17213</v>
      </c>
      <c r="F1091" s="20">
        <f t="shared" si="17"/>
        <v>68852</v>
      </c>
    </row>
    <row r="1092" spans="1:6" ht="30" x14ac:dyDescent="0.25">
      <c r="A1092" s="20" t="s">
        <v>1642</v>
      </c>
      <c r="B1092" s="20" t="s">
        <v>1643</v>
      </c>
      <c r="C1092" s="79">
        <v>1</v>
      </c>
      <c r="D1092" s="20" t="s">
        <v>31</v>
      </c>
      <c r="E1092" s="20">
        <v>19238</v>
      </c>
      <c r="F1092" s="20">
        <f t="shared" si="17"/>
        <v>19238</v>
      </c>
    </row>
    <row r="1093" spans="1:6" ht="30" x14ac:dyDescent="0.25">
      <c r="A1093" s="20" t="s">
        <v>1638</v>
      </c>
      <c r="B1093" s="20" t="s">
        <v>1639</v>
      </c>
      <c r="C1093" s="79">
        <v>20</v>
      </c>
      <c r="D1093" s="20" t="s">
        <v>31</v>
      </c>
      <c r="E1093" s="20">
        <v>3052.14</v>
      </c>
      <c r="F1093" s="20">
        <f t="shared" si="17"/>
        <v>61042.799999999996</v>
      </c>
    </row>
    <row r="1094" spans="1:6" x14ac:dyDescent="0.25">
      <c r="A1094" s="62" t="s">
        <v>1814</v>
      </c>
      <c r="B1094" s="62" t="s">
        <v>1815</v>
      </c>
      <c r="C1094" s="84">
        <v>75</v>
      </c>
      <c r="D1094" s="62" t="s">
        <v>31</v>
      </c>
      <c r="E1094" s="62">
        <v>783.52</v>
      </c>
      <c r="F1094" s="54">
        <f t="shared" si="17"/>
        <v>58764</v>
      </c>
    </row>
    <row r="1095" spans="1:6" x14ac:dyDescent="0.25">
      <c r="A1095" s="62" t="s">
        <v>1816</v>
      </c>
      <c r="B1095" s="62" t="s">
        <v>1817</v>
      </c>
      <c r="C1095" s="84">
        <v>50</v>
      </c>
      <c r="D1095" s="62" t="s">
        <v>31</v>
      </c>
      <c r="E1095" s="62">
        <v>405.92</v>
      </c>
      <c r="F1095" s="54">
        <f t="shared" si="17"/>
        <v>20296</v>
      </c>
    </row>
    <row r="1096" spans="1:6" x14ac:dyDescent="0.25">
      <c r="A1096" s="62" t="s">
        <v>1818</v>
      </c>
      <c r="B1096" s="62" t="s">
        <v>1819</v>
      </c>
      <c r="C1096" s="84">
        <v>50</v>
      </c>
      <c r="D1096" s="62" t="s">
        <v>31</v>
      </c>
      <c r="E1096" s="62">
        <v>405.92</v>
      </c>
      <c r="F1096" s="54">
        <f t="shared" si="17"/>
        <v>20296</v>
      </c>
    </row>
    <row r="1097" spans="1:6" x14ac:dyDescent="0.25">
      <c r="A1097" s="62" t="s">
        <v>1820</v>
      </c>
      <c r="B1097" s="62" t="s">
        <v>1821</v>
      </c>
      <c r="C1097" s="84">
        <v>5</v>
      </c>
      <c r="D1097" s="62" t="s">
        <v>31</v>
      </c>
      <c r="E1097" s="62">
        <v>351.64</v>
      </c>
      <c r="F1097" s="54">
        <f t="shared" si="17"/>
        <v>1758.1999999999998</v>
      </c>
    </row>
    <row r="1098" spans="1:6" x14ac:dyDescent="0.25">
      <c r="A1098" s="62" t="s">
        <v>1822</v>
      </c>
      <c r="B1098" s="62" t="s">
        <v>1823</v>
      </c>
      <c r="C1098" s="84">
        <v>6</v>
      </c>
      <c r="D1098" s="62" t="s">
        <v>31</v>
      </c>
      <c r="E1098" s="62">
        <v>351.64</v>
      </c>
      <c r="F1098" s="54">
        <f t="shared" si="17"/>
        <v>2109.84</v>
      </c>
    </row>
    <row r="1099" spans="1:6" x14ac:dyDescent="0.25">
      <c r="A1099" s="62" t="s">
        <v>1824</v>
      </c>
      <c r="B1099" s="62" t="s">
        <v>1825</v>
      </c>
      <c r="C1099" s="84">
        <v>7</v>
      </c>
      <c r="D1099" s="62" t="s">
        <v>31</v>
      </c>
      <c r="E1099" s="62">
        <v>351.64</v>
      </c>
      <c r="F1099" s="54">
        <f t="shared" si="17"/>
        <v>2461.48</v>
      </c>
    </row>
    <row r="1100" spans="1:6" x14ac:dyDescent="0.25">
      <c r="A1100" s="62" t="s">
        <v>1826</v>
      </c>
      <c r="B1100" s="62" t="s">
        <v>1827</v>
      </c>
      <c r="C1100" s="84">
        <v>7</v>
      </c>
      <c r="D1100" s="62" t="s">
        <v>31</v>
      </c>
      <c r="E1100" s="62">
        <v>351.64</v>
      </c>
      <c r="F1100" s="54">
        <f t="shared" si="17"/>
        <v>2461.48</v>
      </c>
    </row>
    <row r="1101" spans="1:6" x14ac:dyDescent="0.25">
      <c r="A1101" s="62" t="s">
        <v>1828</v>
      </c>
      <c r="B1101" s="62" t="s">
        <v>1829</v>
      </c>
      <c r="C1101" s="84">
        <v>7</v>
      </c>
      <c r="D1101" s="62" t="s">
        <v>31</v>
      </c>
      <c r="E1101" s="62">
        <v>351.64</v>
      </c>
      <c r="F1101" s="54">
        <f t="shared" si="17"/>
        <v>2461.48</v>
      </c>
    </row>
    <row r="1102" spans="1:6" x14ac:dyDescent="0.25">
      <c r="A1102" s="62" t="s">
        <v>1830</v>
      </c>
      <c r="B1102" s="62" t="s">
        <v>1831</v>
      </c>
      <c r="C1102" s="84">
        <v>7</v>
      </c>
      <c r="D1102" s="62" t="s">
        <v>31</v>
      </c>
      <c r="E1102" s="62">
        <v>351.64</v>
      </c>
      <c r="F1102" s="54">
        <f t="shared" si="17"/>
        <v>2461.48</v>
      </c>
    </row>
    <row r="1103" spans="1:6" x14ac:dyDescent="0.25">
      <c r="A1103" s="62" t="s">
        <v>1832</v>
      </c>
      <c r="B1103" s="62" t="s">
        <v>1833</v>
      </c>
      <c r="C1103" s="84">
        <v>8</v>
      </c>
      <c r="D1103" s="62" t="s">
        <v>31</v>
      </c>
      <c r="E1103" s="62">
        <v>351.64</v>
      </c>
      <c r="F1103" s="54">
        <f t="shared" si="17"/>
        <v>2813.12</v>
      </c>
    </row>
    <row r="1104" spans="1:6" x14ac:dyDescent="0.25">
      <c r="A1104" s="62" t="s">
        <v>1834</v>
      </c>
      <c r="B1104" s="62" t="s">
        <v>1835</v>
      </c>
      <c r="C1104" s="84">
        <v>8</v>
      </c>
      <c r="D1104" s="62" t="s">
        <v>31</v>
      </c>
      <c r="E1104" s="62">
        <v>351.64</v>
      </c>
      <c r="F1104" s="54">
        <f t="shared" si="17"/>
        <v>2813.12</v>
      </c>
    </row>
    <row r="1105" spans="1:6" x14ac:dyDescent="0.25">
      <c r="A1105" s="60" t="s">
        <v>2407</v>
      </c>
      <c r="B1105" s="60" t="s">
        <v>2408</v>
      </c>
      <c r="C1105" s="78">
        <v>20</v>
      </c>
      <c r="D1105" s="60" t="s">
        <v>2205</v>
      </c>
      <c r="E1105" s="81">
        <v>295</v>
      </c>
      <c r="F1105" s="20">
        <f t="shared" si="17"/>
        <v>5900</v>
      </c>
    </row>
    <row r="1106" spans="1:6" x14ac:dyDescent="0.25">
      <c r="A1106" s="60" t="s">
        <v>2409</v>
      </c>
      <c r="B1106" s="60" t="s">
        <v>2410</v>
      </c>
      <c r="C1106" s="78">
        <v>20</v>
      </c>
      <c r="D1106" s="60" t="s">
        <v>2205</v>
      </c>
      <c r="E1106" s="81">
        <v>295</v>
      </c>
      <c r="F1106" s="20">
        <f t="shared" si="17"/>
        <v>5900</v>
      </c>
    </row>
    <row r="1107" spans="1:6" x14ac:dyDescent="0.25">
      <c r="A1107" s="60" t="s">
        <v>2411</v>
      </c>
      <c r="B1107" s="60" t="s">
        <v>2412</v>
      </c>
      <c r="C1107" s="78">
        <v>20</v>
      </c>
      <c r="D1107" s="60" t="s">
        <v>2205</v>
      </c>
      <c r="E1107" s="81">
        <v>295</v>
      </c>
      <c r="F1107" s="20">
        <f t="shared" si="17"/>
        <v>5900</v>
      </c>
    </row>
    <row r="1108" spans="1:6" ht="30" x14ac:dyDescent="0.25">
      <c r="A1108" s="20" t="s">
        <v>1644</v>
      </c>
      <c r="B1108" s="20" t="s">
        <v>1645</v>
      </c>
      <c r="C1108" s="79">
        <v>13</v>
      </c>
      <c r="D1108" s="20" t="s">
        <v>31</v>
      </c>
      <c r="E1108" s="20">
        <v>1</v>
      </c>
      <c r="F1108" s="20">
        <f t="shared" si="17"/>
        <v>13</v>
      </c>
    </row>
    <row r="1109" spans="1:6" ht="30" x14ac:dyDescent="0.25">
      <c r="A1109" s="20" t="s">
        <v>1646</v>
      </c>
      <c r="B1109" s="20" t="s">
        <v>1647</v>
      </c>
      <c r="C1109" s="79">
        <v>1</v>
      </c>
      <c r="D1109" s="20" t="s">
        <v>31</v>
      </c>
      <c r="E1109" s="20">
        <v>35590.050799999997</v>
      </c>
      <c r="F1109" s="20">
        <f t="shared" si="17"/>
        <v>35590.050799999997</v>
      </c>
    </row>
    <row r="1110" spans="1:6" ht="30" x14ac:dyDescent="0.25">
      <c r="A1110" s="20" t="s">
        <v>1648</v>
      </c>
      <c r="B1110" s="20" t="s">
        <v>1649</v>
      </c>
      <c r="C1110" s="79">
        <v>1</v>
      </c>
      <c r="D1110" s="20" t="s">
        <v>31</v>
      </c>
      <c r="E1110" s="20">
        <v>18629.84</v>
      </c>
      <c r="F1110" s="20">
        <f t="shared" si="17"/>
        <v>18629.84</v>
      </c>
    </row>
    <row r="1111" spans="1:6" x14ac:dyDescent="0.25">
      <c r="A1111" s="60" t="s">
        <v>1836</v>
      </c>
      <c r="B1111" s="60" t="s">
        <v>1837</v>
      </c>
      <c r="C1111" s="78">
        <v>60</v>
      </c>
      <c r="D1111" s="60" t="s">
        <v>31</v>
      </c>
      <c r="E1111" s="60">
        <v>264.32</v>
      </c>
      <c r="F1111" s="20">
        <f t="shared" si="17"/>
        <v>15859.199999999999</v>
      </c>
    </row>
    <row r="1112" spans="1:6" x14ac:dyDescent="0.25">
      <c r="A1112" s="20"/>
      <c r="B1112" s="20" t="s">
        <v>1650</v>
      </c>
      <c r="C1112" s="79">
        <v>6</v>
      </c>
      <c r="D1112" s="20" t="s">
        <v>31</v>
      </c>
      <c r="E1112" s="20">
        <v>1</v>
      </c>
      <c r="F1112" s="20">
        <f t="shared" si="17"/>
        <v>6</v>
      </c>
    </row>
    <row r="1113" spans="1:6" x14ac:dyDescent="0.25">
      <c r="A1113" s="20"/>
      <c r="B1113" s="20" t="s">
        <v>1651</v>
      </c>
      <c r="C1113" s="79">
        <v>10</v>
      </c>
      <c r="D1113" s="20" t="s">
        <v>31</v>
      </c>
      <c r="E1113" s="20">
        <v>1</v>
      </c>
      <c r="F1113" s="20">
        <f t="shared" si="17"/>
        <v>10</v>
      </c>
    </row>
    <row r="1114" spans="1:6" x14ac:dyDescent="0.25">
      <c r="A1114" s="60" t="s">
        <v>2413</v>
      </c>
      <c r="B1114" s="60" t="s">
        <v>2414</v>
      </c>
      <c r="C1114" s="78" t="s">
        <v>2402</v>
      </c>
      <c r="D1114" s="60" t="s">
        <v>2205</v>
      </c>
      <c r="E1114" s="81">
        <v>141.6</v>
      </c>
      <c r="F1114" s="20">
        <f t="shared" si="17"/>
        <v>2124</v>
      </c>
    </row>
    <row r="1115" spans="1:6" ht="30" x14ac:dyDescent="0.25">
      <c r="A1115" s="20" t="s">
        <v>1652</v>
      </c>
      <c r="B1115" s="20" t="s">
        <v>1653</v>
      </c>
      <c r="C1115" s="79">
        <v>60</v>
      </c>
      <c r="D1115" s="20" t="s">
        <v>1654</v>
      </c>
      <c r="E1115" s="20">
        <v>45</v>
      </c>
      <c r="F1115" s="20">
        <f t="shared" si="17"/>
        <v>2700</v>
      </c>
    </row>
    <row r="1116" spans="1:6" ht="30" x14ac:dyDescent="0.25">
      <c r="A1116" s="20" t="s">
        <v>1655</v>
      </c>
      <c r="B1116" s="20" t="s">
        <v>1656</v>
      </c>
      <c r="C1116" s="79">
        <v>288</v>
      </c>
      <c r="D1116" s="20" t="s">
        <v>31</v>
      </c>
      <c r="E1116" s="20">
        <v>141</v>
      </c>
      <c r="F1116" s="20">
        <f t="shared" si="17"/>
        <v>40608</v>
      </c>
    </row>
    <row r="1117" spans="1:6" x14ac:dyDescent="0.25">
      <c r="A1117" s="60" t="s">
        <v>2415</v>
      </c>
      <c r="B1117" s="60" t="s">
        <v>2416</v>
      </c>
      <c r="C1117" s="78" t="s">
        <v>2297</v>
      </c>
      <c r="D1117" s="60" t="s">
        <v>2205</v>
      </c>
      <c r="E1117" s="81">
        <v>141.6</v>
      </c>
      <c r="F1117" s="20">
        <f t="shared" si="17"/>
        <v>169920</v>
      </c>
    </row>
    <row r="1118" spans="1:6" x14ac:dyDescent="0.25">
      <c r="A1118" s="20"/>
      <c r="B1118" s="20" t="s">
        <v>1657</v>
      </c>
      <c r="C1118" s="79">
        <v>240</v>
      </c>
      <c r="D1118" s="20" t="s">
        <v>31</v>
      </c>
      <c r="E1118" s="20">
        <v>1</v>
      </c>
      <c r="F1118" s="20">
        <f t="shared" si="17"/>
        <v>240</v>
      </c>
    </row>
    <row r="1119" spans="1:6" ht="30" x14ac:dyDescent="0.25">
      <c r="A1119" s="20" t="s">
        <v>1666</v>
      </c>
      <c r="B1119" s="20" t="s">
        <v>1667</v>
      </c>
      <c r="C1119" s="79">
        <v>10</v>
      </c>
      <c r="D1119" s="20" t="s">
        <v>31</v>
      </c>
      <c r="E1119" s="20">
        <v>3634.16</v>
      </c>
      <c r="F1119" s="20">
        <f t="shared" si="17"/>
        <v>36341.599999999999</v>
      </c>
    </row>
    <row r="1120" spans="1:6" x14ac:dyDescent="0.25">
      <c r="A1120" s="60" t="s">
        <v>2417</v>
      </c>
      <c r="B1120" s="60" t="s">
        <v>2418</v>
      </c>
      <c r="C1120" s="78">
        <v>30</v>
      </c>
      <c r="D1120" s="60" t="s">
        <v>2205</v>
      </c>
      <c r="E1120" s="80">
        <v>2714</v>
      </c>
      <c r="F1120" s="20">
        <f t="shared" si="17"/>
        <v>81420</v>
      </c>
    </row>
    <row r="1121" spans="1:6" x14ac:dyDescent="0.25">
      <c r="A1121" s="60" t="s">
        <v>2419</v>
      </c>
      <c r="B1121" s="60" t="s">
        <v>2420</v>
      </c>
      <c r="C1121" s="78">
        <v>30</v>
      </c>
      <c r="D1121" s="60" t="s">
        <v>2205</v>
      </c>
      <c r="E1121" s="80">
        <v>4484</v>
      </c>
      <c r="F1121" s="20">
        <f t="shared" si="17"/>
        <v>134520</v>
      </c>
    </row>
    <row r="1122" spans="1:6" ht="30" x14ac:dyDescent="0.25">
      <c r="A1122" s="20" t="s">
        <v>1660</v>
      </c>
      <c r="B1122" s="20" t="s">
        <v>1661</v>
      </c>
      <c r="C1122" s="79">
        <v>1</v>
      </c>
      <c r="D1122" s="20" t="s">
        <v>31</v>
      </c>
      <c r="E1122" s="20">
        <v>2773</v>
      </c>
      <c r="F1122" s="20">
        <f t="shared" si="17"/>
        <v>2773</v>
      </c>
    </row>
    <row r="1123" spans="1:6" x14ac:dyDescent="0.25">
      <c r="A1123" s="60" t="s">
        <v>2421</v>
      </c>
      <c r="B1123" s="60" t="s">
        <v>2422</v>
      </c>
      <c r="C1123" s="78" t="s">
        <v>2237</v>
      </c>
      <c r="D1123" s="60" t="s">
        <v>2205</v>
      </c>
      <c r="E1123" s="81">
        <v>88.5</v>
      </c>
      <c r="F1123" s="20">
        <f t="shared" si="17"/>
        <v>8850</v>
      </c>
    </row>
    <row r="1124" spans="1:6" ht="30" x14ac:dyDescent="0.25">
      <c r="A1124" s="20" t="s">
        <v>1662</v>
      </c>
      <c r="B1124" s="20" t="s">
        <v>1663</v>
      </c>
      <c r="C1124" s="79">
        <v>50</v>
      </c>
      <c r="D1124" s="20" t="s">
        <v>31</v>
      </c>
      <c r="E1124" s="20">
        <v>82.6</v>
      </c>
      <c r="F1124" s="20">
        <f t="shared" si="17"/>
        <v>4130</v>
      </c>
    </row>
    <row r="1125" spans="1:6" ht="30" x14ac:dyDescent="0.25">
      <c r="A1125" s="20" t="s">
        <v>1664</v>
      </c>
      <c r="B1125" s="20" t="s">
        <v>1665</v>
      </c>
      <c r="C1125" s="79">
        <v>30</v>
      </c>
      <c r="D1125" s="20" t="s">
        <v>31</v>
      </c>
      <c r="E1125" s="20">
        <v>82.6</v>
      </c>
      <c r="F1125" s="20">
        <f t="shared" si="17"/>
        <v>2478</v>
      </c>
    </row>
    <row r="1126" spans="1:6" ht="30" x14ac:dyDescent="0.25">
      <c r="A1126" s="20" t="s">
        <v>1668</v>
      </c>
      <c r="B1126" s="20" t="s">
        <v>1669</v>
      </c>
      <c r="C1126" s="79">
        <v>4</v>
      </c>
      <c r="D1126" s="20" t="s">
        <v>178</v>
      </c>
      <c r="E1126" s="20">
        <v>584.1</v>
      </c>
      <c r="F1126" s="20">
        <f t="shared" si="17"/>
        <v>2336.4</v>
      </c>
    </row>
    <row r="1127" spans="1:6" ht="30" x14ac:dyDescent="0.25">
      <c r="A1127" s="20" t="s">
        <v>1670</v>
      </c>
      <c r="B1127" s="20" t="s">
        <v>1671</v>
      </c>
      <c r="C1127" s="79">
        <v>3</v>
      </c>
      <c r="D1127" s="20" t="s">
        <v>31</v>
      </c>
      <c r="E1127" s="20">
        <v>1154.2524000000001</v>
      </c>
      <c r="F1127" s="20">
        <f t="shared" si="17"/>
        <v>3462.7572</v>
      </c>
    </row>
    <row r="1128" spans="1:6" ht="30" x14ac:dyDescent="0.25">
      <c r="A1128" s="82" t="s">
        <v>568</v>
      </c>
      <c r="B1128" s="82" t="s">
        <v>2423</v>
      </c>
      <c r="C1128" s="83">
        <v>970</v>
      </c>
      <c r="D1128" s="82" t="s">
        <v>31</v>
      </c>
      <c r="E1128" s="82">
        <v>21.24</v>
      </c>
      <c r="F1128" s="20">
        <f t="shared" si="17"/>
        <v>20602.8</v>
      </c>
    </row>
    <row r="1129" spans="1:6" ht="30" x14ac:dyDescent="0.25">
      <c r="A1129" s="100" t="s">
        <v>2575</v>
      </c>
      <c r="B1129" s="100" t="s">
        <v>2576</v>
      </c>
      <c r="C1129" s="101">
        <v>5</v>
      </c>
      <c r="D1129" s="100" t="s">
        <v>31</v>
      </c>
      <c r="E1129" s="100">
        <v>43075.8</v>
      </c>
      <c r="F1129" s="99">
        <f>C1129*E1129</f>
        <v>215379</v>
      </c>
    </row>
    <row r="1130" spans="1:6" ht="30" x14ac:dyDescent="0.25">
      <c r="A1130" s="20" t="s">
        <v>1672</v>
      </c>
      <c r="B1130" s="20" t="s">
        <v>1673</v>
      </c>
      <c r="C1130" s="79">
        <v>3</v>
      </c>
      <c r="D1130" s="20" t="s">
        <v>31</v>
      </c>
      <c r="E1130" s="20">
        <v>310</v>
      </c>
      <c r="F1130" s="20">
        <f t="shared" si="17"/>
        <v>930</v>
      </c>
    </row>
    <row r="1131" spans="1:6" ht="30" x14ac:dyDescent="0.25">
      <c r="A1131" s="20" t="s">
        <v>1674</v>
      </c>
      <c r="B1131" s="20" t="s">
        <v>1675</v>
      </c>
      <c r="C1131" s="79">
        <v>33</v>
      </c>
      <c r="D1131" s="20" t="s">
        <v>31</v>
      </c>
      <c r="E1131" s="20">
        <v>383.5</v>
      </c>
      <c r="F1131" s="20">
        <f t="shared" si="17"/>
        <v>12655.5</v>
      </c>
    </row>
    <row r="1132" spans="1:6" ht="30" x14ac:dyDescent="0.25">
      <c r="A1132" s="20" t="s">
        <v>1676</v>
      </c>
      <c r="B1132" s="20" t="s">
        <v>1677</v>
      </c>
      <c r="C1132" s="79">
        <v>16</v>
      </c>
      <c r="D1132" s="20" t="s">
        <v>31</v>
      </c>
      <c r="E1132" s="20">
        <v>383.5</v>
      </c>
      <c r="F1132" s="20">
        <f t="shared" si="17"/>
        <v>6136</v>
      </c>
    </row>
    <row r="1133" spans="1:6" x14ac:dyDescent="0.25">
      <c r="A1133" s="60" t="s">
        <v>2424</v>
      </c>
      <c r="B1133" s="60" t="s">
        <v>2425</v>
      </c>
      <c r="C1133" s="78" t="s">
        <v>2223</v>
      </c>
      <c r="D1133" s="60" t="s">
        <v>2205</v>
      </c>
      <c r="E1133" s="60">
        <v>12.98</v>
      </c>
      <c r="F1133" s="20">
        <f t="shared" si="17"/>
        <v>519.20000000000005</v>
      </c>
    </row>
    <row r="1134" spans="1:6" x14ac:dyDescent="0.25">
      <c r="A1134" s="62" t="s">
        <v>1838</v>
      </c>
      <c r="B1134" s="62" t="s">
        <v>1839</v>
      </c>
      <c r="C1134" s="84">
        <v>21</v>
      </c>
      <c r="D1134" s="62" t="s">
        <v>31</v>
      </c>
      <c r="E1134" s="62">
        <v>1215.4000000000001</v>
      </c>
      <c r="F1134" s="54">
        <f t="shared" si="17"/>
        <v>25523.4</v>
      </c>
    </row>
    <row r="1135" spans="1:6" x14ac:dyDescent="0.25">
      <c r="A1135" s="62" t="s">
        <v>1840</v>
      </c>
      <c r="B1135" s="62" t="s">
        <v>1841</v>
      </c>
      <c r="C1135" s="84">
        <v>20</v>
      </c>
      <c r="D1135" s="62" t="s">
        <v>31</v>
      </c>
      <c r="E1135" s="62">
        <v>2160.58</v>
      </c>
      <c r="F1135" s="54">
        <f t="shared" ref="F1135:F1150" si="18">C1135*E1135</f>
        <v>43211.6</v>
      </c>
    </row>
    <row r="1136" spans="1:6" ht="30" x14ac:dyDescent="0.25">
      <c r="A1136" s="54" t="s">
        <v>1678</v>
      </c>
      <c r="B1136" s="54" t="s">
        <v>1679</v>
      </c>
      <c r="C1136" s="85">
        <v>13</v>
      </c>
      <c r="D1136" s="54" t="s">
        <v>31</v>
      </c>
      <c r="E1136" s="54">
        <v>357.54</v>
      </c>
      <c r="F1136" s="54">
        <f t="shared" si="18"/>
        <v>4648.0200000000004</v>
      </c>
    </row>
    <row r="1137" spans="1:6" ht="30" x14ac:dyDescent="0.25">
      <c r="A1137" s="20" t="s">
        <v>1680</v>
      </c>
      <c r="B1137" s="20" t="s">
        <v>1681</v>
      </c>
      <c r="C1137" s="79">
        <v>4</v>
      </c>
      <c r="D1137" s="20" t="s">
        <v>31</v>
      </c>
      <c r="E1137" s="20">
        <v>540.44000000000005</v>
      </c>
      <c r="F1137" s="20">
        <f t="shared" si="18"/>
        <v>2161.7600000000002</v>
      </c>
    </row>
    <row r="1138" spans="1:6" ht="45" x14ac:dyDescent="0.25">
      <c r="A1138" s="20" t="s">
        <v>1682</v>
      </c>
      <c r="B1138" s="20" t="s">
        <v>1683</v>
      </c>
      <c r="C1138" s="79">
        <v>3</v>
      </c>
      <c r="D1138" s="20" t="s">
        <v>31</v>
      </c>
      <c r="E1138" s="20">
        <v>24190</v>
      </c>
      <c r="F1138" s="20">
        <f t="shared" si="18"/>
        <v>72570</v>
      </c>
    </row>
    <row r="1139" spans="1:6" ht="30" x14ac:dyDescent="0.25">
      <c r="A1139" s="20" t="s">
        <v>1684</v>
      </c>
      <c r="B1139" s="20" t="s">
        <v>1685</v>
      </c>
      <c r="C1139" s="79">
        <v>7</v>
      </c>
      <c r="D1139" s="20" t="s">
        <v>31</v>
      </c>
      <c r="E1139" s="20">
        <v>328.88959999999997</v>
      </c>
      <c r="F1139" s="20">
        <f t="shared" si="18"/>
        <v>2302.2271999999998</v>
      </c>
    </row>
    <row r="1140" spans="1:6" x14ac:dyDescent="0.25">
      <c r="A1140" s="60" t="s">
        <v>2426</v>
      </c>
      <c r="B1140" s="60" t="s">
        <v>2427</v>
      </c>
      <c r="C1140" s="78" t="s">
        <v>2204</v>
      </c>
      <c r="D1140" s="60" t="s">
        <v>2205</v>
      </c>
      <c r="E1140" s="60">
        <v>159.30000000000001</v>
      </c>
      <c r="F1140" s="20">
        <f t="shared" si="18"/>
        <v>3186</v>
      </c>
    </row>
    <row r="1141" spans="1:6" ht="30" x14ac:dyDescent="0.25">
      <c r="A1141" s="20" t="s">
        <v>1686</v>
      </c>
      <c r="B1141" s="20" t="s">
        <v>1687</v>
      </c>
      <c r="C1141" s="79">
        <v>10</v>
      </c>
      <c r="D1141" s="20" t="s">
        <v>31</v>
      </c>
      <c r="E1141" s="20">
        <v>37.5</v>
      </c>
      <c r="F1141" s="20">
        <f t="shared" si="18"/>
        <v>375</v>
      </c>
    </row>
    <row r="1142" spans="1:6" x14ac:dyDescent="0.25">
      <c r="A1142" s="60" t="s">
        <v>2428</v>
      </c>
      <c r="B1142" s="60" t="s">
        <v>2429</v>
      </c>
      <c r="C1142" s="78" t="s">
        <v>2430</v>
      </c>
      <c r="D1142" s="60" t="s">
        <v>2205</v>
      </c>
      <c r="E1142" s="81">
        <v>95.58</v>
      </c>
      <c r="F1142" s="20">
        <f t="shared" si="18"/>
        <v>143370</v>
      </c>
    </row>
    <row r="1143" spans="1:6" ht="30" x14ac:dyDescent="0.25">
      <c r="A1143" s="20" t="s">
        <v>1688</v>
      </c>
      <c r="B1143" s="20" t="s">
        <v>1689</v>
      </c>
      <c r="C1143" s="79">
        <v>385</v>
      </c>
      <c r="D1143" s="20" t="s">
        <v>31</v>
      </c>
      <c r="E1143" s="20">
        <v>77.97</v>
      </c>
      <c r="F1143" s="20">
        <f t="shared" si="18"/>
        <v>30018.45</v>
      </c>
    </row>
    <row r="1144" spans="1:6" x14ac:dyDescent="0.25">
      <c r="A1144" s="60" t="s">
        <v>2431</v>
      </c>
      <c r="B1144" s="60" t="s">
        <v>2432</v>
      </c>
      <c r="C1144" s="78">
        <v>300</v>
      </c>
      <c r="D1144" s="60" t="s">
        <v>2205</v>
      </c>
      <c r="E1144" s="81">
        <v>76.7</v>
      </c>
      <c r="F1144" s="20">
        <f t="shared" si="18"/>
        <v>23010</v>
      </c>
    </row>
    <row r="1145" spans="1:6" ht="30" x14ac:dyDescent="0.25">
      <c r="A1145" s="20" t="s">
        <v>1690</v>
      </c>
      <c r="B1145" s="20" t="s">
        <v>1691</v>
      </c>
      <c r="C1145" s="79">
        <v>700</v>
      </c>
      <c r="D1145" s="20" t="s">
        <v>31</v>
      </c>
      <c r="E1145" s="20">
        <v>58.48</v>
      </c>
      <c r="F1145" s="20">
        <f t="shared" si="18"/>
        <v>40936</v>
      </c>
    </row>
    <row r="1146" spans="1:6" x14ac:dyDescent="0.25">
      <c r="A1146" s="60" t="s">
        <v>2433</v>
      </c>
      <c r="B1146" s="60" t="s">
        <v>2434</v>
      </c>
      <c r="C1146" s="78" t="s">
        <v>2237</v>
      </c>
      <c r="D1146" s="60" t="s">
        <v>2205</v>
      </c>
      <c r="E1146" s="81">
        <v>191.16</v>
      </c>
      <c r="F1146" s="20">
        <f t="shared" si="18"/>
        <v>19116</v>
      </c>
    </row>
    <row r="1147" spans="1:6" x14ac:dyDescent="0.25">
      <c r="A1147" s="60" t="s">
        <v>2435</v>
      </c>
      <c r="B1147" s="60" t="s">
        <v>2436</v>
      </c>
      <c r="C1147" s="78" t="s">
        <v>2249</v>
      </c>
      <c r="D1147" s="60" t="s">
        <v>2205</v>
      </c>
      <c r="E1147" s="60">
        <v>328.04</v>
      </c>
      <c r="F1147" s="20">
        <f t="shared" si="18"/>
        <v>5248.64</v>
      </c>
    </row>
    <row r="1148" spans="1:6" x14ac:dyDescent="0.25">
      <c r="A1148" s="60" t="s">
        <v>2437</v>
      </c>
      <c r="B1148" s="60" t="s">
        <v>2438</v>
      </c>
      <c r="C1148" s="78">
        <v>28</v>
      </c>
      <c r="D1148" s="60" t="s">
        <v>2205</v>
      </c>
      <c r="E1148" s="80">
        <v>2920.5</v>
      </c>
      <c r="F1148" s="20">
        <f t="shared" si="18"/>
        <v>81774</v>
      </c>
    </row>
    <row r="1149" spans="1:6" ht="30" x14ac:dyDescent="0.25">
      <c r="A1149" s="20" t="s">
        <v>1692</v>
      </c>
      <c r="B1149" s="20" t="s">
        <v>1693</v>
      </c>
      <c r="C1149" s="79">
        <v>12</v>
      </c>
      <c r="D1149" s="20" t="s">
        <v>31</v>
      </c>
      <c r="E1149" s="20">
        <v>1652.77</v>
      </c>
      <c r="F1149" s="20">
        <f t="shared" si="18"/>
        <v>19833.239999999998</v>
      </c>
    </row>
    <row r="1150" spans="1:6" ht="30" x14ac:dyDescent="0.25">
      <c r="A1150" s="20" t="s">
        <v>1694</v>
      </c>
      <c r="B1150" s="20" t="s">
        <v>1695</v>
      </c>
      <c r="C1150" s="79">
        <v>3</v>
      </c>
      <c r="D1150" s="20" t="s">
        <v>31</v>
      </c>
      <c r="E1150" s="20">
        <v>572.29999999999995</v>
      </c>
      <c r="F1150" s="20">
        <f t="shared" si="18"/>
        <v>1716.8999999999999</v>
      </c>
    </row>
    <row r="1151" spans="1:6" x14ac:dyDescent="0.25">
      <c r="A1151" s="106"/>
      <c r="B1151" s="106"/>
      <c r="C1151" s="107"/>
      <c r="D1151" s="106"/>
      <c r="E1151" s="106"/>
      <c r="F1151" s="108">
        <f>SUM(F757:F1150)</f>
        <v>18263797.79079999</v>
      </c>
    </row>
  </sheetData>
  <mergeCells count="15">
    <mergeCell ref="A753:F753"/>
    <mergeCell ref="A754:F754"/>
    <mergeCell ref="A755:F755"/>
    <mergeCell ref="A328:F328"/>
    <mergeCell ref="A329:F329"/>
    <mergeCell ref="A330:F330"/>
    <mergeCell ref="A331:F331"/>
    <mergeCell ref="A751:F751"/>
    <mergeCell ref="A752:F752"/>
    <mergeCell ref="A2:F2"/>
    <mergeCell ref="A3:F3"/>
    <mergeCell ref="A4:F4"/>
    <mergeCell ref="A5:F5"/>
    <mergeCell ref="A6:F6"/>
    <mergeCell ref="A327:F327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view="pageLayout" zoomScaleNormal="100" workbookViewId="0">
      <selection activeCell="F22" sqref="F22"/>
    </sheetView>
  </sheetViews>
  <sheetFormatPr baseColWidth="10" defaultRowHeight="15" x14ac:dyDescent="0.25"/>
  <cols>
    <col min="2" max="2" width="19.5703125" customWidth="1"/>
    <col min="4" max="4" width="10.5703125" customWidth="1"/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A5" s="18" t="s">
        <v>22</v>
      </c>
      <c r="B5" s="18"/>
      <c r="C5" s="18"/>
      <c r="D5" s="18"/>
      <c r="E5" s="18"/>
      <c r="F5" s="18"/>
    </row>
    <row r="6" spans="1:6" ht="15.75" x14ac:dyDescent="0.25">
      <c r="A6" s="17" t="s">
        <v>1900</v>
      </c>
      <c r="B6" s="17"/>
      <c r="C6" s="17"/>
      <c r="D6" s="17"/>
      <c r="E6" s="17"/>
      <c r="F6" s="17"/>
    </row>
    <row r="7" spans="1:6" ht="26.25" x14ac:dyDescent="0.25">
      <c r="A7" s="19" t="s">
        <v>24</v>
      </c>
      <c r="B7" s="19" t="s">
        <v>25</v>
      </c>
      <c r="C7" s="19" t="s">
        <v>26</v>
      </c>
      <c r="D7" s="19" t="s">
        <v>27</v>
      </c>
      <c r="E7" s="19" t="s">
        <v>28</v>
      </c>
      <c r="F7" s="19" t="s">
        <v>8</v>
      </c>
    </row>
    <row r="8" spans="1:6" ht="30" x14ac:dyDescent="0.25">
      <c r="A8" s="2" t="s">
        <v>1901</v>
      </c>
      <c r="B8" s="2" t="s">
        <v>1902</v>
      </c>
      <c r="C8" s="2">
        <v>16</v>
      </c>
      <c r="D8" s="2" t="s">
        <v>31</v>
      </c>
      <c r="E8" s="2">
        <v>28471.7952</v>
      </c>
      <c r="F8" s="2">
        <f>C8*E8</f>
        <v>455548.72320000001</v>
      </c>
    </row>
    <row r="9" spans="1:6" ht="30" x14ac:dyDescent="0.25">
      <c r="A9" s="2" t="s">
        <v>1903</v>
      </c>
      <c r="B9" s="2" t="s">
        <v>1904</v>
      </c>
      <c r="C9" s="2">
        <v>3</v>
      </c>
      <c r="D9" s="2" t="s">
        <v>31</v>
      </c>
      <c r="E9" s="2">
        <v>45013.5072</v>
      </c>
      <c r="F9" s="2">
        <f t="shared" ref="F9:F55" si="0">C9*E9</f>
        <v>135040.52160000001</v>
      </c>
    </row>
    <row r="10" spans="1:6" ht="45" x14ac:dyDescent="0.25">
      <c r="A10" s="2" t="s">
        <v>1905</v>
      </c>
      <c r="B10" s="2" t="s">
        <v>1906</v>
      </c>
      <c r="C10" s="2">
        <v>2</v>
      </c>
      <c r="D10" s="2" t="s">
        <v>31</v>
      </c>
      <c r="E10" s="2">
        <v>1</v>
      </c>
      <c r="F10" s="2">
        <f t="shared" si="0"/>
        <v>2</v>
      </c>
    </row>
    <row r="11" spans="1:6" ht="30" x14ac:dyDescent="0.25">
      <c r="A11" s="2" t="s">
        <v>1907</v>
      </c>
      <c r="B11" s="2" t="s">
        <v>1908</v>
      </c>
      <c r="C11" s="2">
        <v>2</v>
      </c>
      <c r="D11" s="2" t="s">
        <v>31</v>
      </c>
      <c r="E11" s="2">
        <v>3965.0005999999998</v>
      </c>
      <c r="F11" s="2">
        <f t="shared" si="0"/>
        <v>7930.0011999999997</v>
      </c>
    </row>
    <row r="12" spans="1:6" ht="30" x14ac:dyDescent="0.25">
      <c r="A12" s="2" t="s">
        <v>1909</v>
      </c>
      <c r="B12" s="2" t="s">
        <v>1910</v>
      </c>
      <c r="C12" s="2">
        <v>2</v>
      </c>
      <c r="D12" s="2" t="s">
        <v>31</v>
      </c>
      <c r="E12" s="2">
        <v>972.16660000000002</v>
      </c>
      <c r="F12" s="2">
        <f t="shared" si="0"/>
        <v>1944.3332</v>
      </c>
    </row>
    <row r="13" spans="1:6" ht="30" x14ac:dyDescent="0.25">
      <c r="A13" s="2" t="s">
        <v>1911</v>
      </c>
      <c r="B13" s="2" t="s">
        <v>1912</v>
      </c>
      <c r="C13" s="2">
        <v>2</v>
      </c>
      <c r="D13" s="2" t="s">
        <v>31</v>
      </c>
      <c r="E13" s="2">
        <v>1</v>
      </c>
      <c r="F13" s="2">
        <f t="shared" si="0"/>
        <v>2</v>
      </c>
    </row>
    <row r="14" spans="1:6" ht="30" x14ac:dyDescent="0.25">
      <c r="A14" s="2" t="s">
        <v>1913</v>
      </c>
      <c r="B14" s="2" t="s">
        <v>1914</v>
      </c>
      <c r="C14" s="2">
        <v>128</v>
      </c>
      <c r="D14" s="2" t="s">
        <v>31</v>
      </c>
      <c r="E14" s="2">
        <v>1</v>
      </c>
      <c r="F14" s="2">
        <f t="shared" si="0"/>
        <v>128</v>
      </c>
    </row>
    <row r="15" spans="1:6" ht="30" x14ac:dyDescent="0.25">
      <c r="A15" s="2" t="s">
        <v>1915</v>
      </c>
      <c r="B15" s="2" t="s">
        <v>1916</v>
      </c>
      <c r="C15" s="2">
        <v>3</v>
      </c>
      <c r="D15" s="2" t="s">
        <v>31</v>
      </c>
      <c r="E15" s="2">
        <v>1</v>
      </c>
      <c r="F15" s="2">
        <f t="shared" si="0"/>
        <v>3</v>
      </c>
    </row>
    <row r="16" spans="1:6" ht="30" x14ac:dyDescent="0.25">
      <c r="A16" s="2" t="s">
        <v>1917</v>
      </c>
      <c r="B16" s="2" t="s">
        <v>1918</v>
      </c>
      <c r="C16" s="2">
        <v>10</v>
      </c>
      <c r="D16" s="2" t="s">
        <v>31</v>
      </c>
      <c r="E16" s="2">
        <v>1</v>
      </c>
      <c r="F16" s="2">
        <f t="shared" si="0"/>
        <v>10</v>
      </c>
    </row>
    <row r="17" spans="1:6" ht="30" x14ac:dyDescent="0.25">
      <c r="A17" s="2" t="s">
        <v>1919</v>
      </c>
      <c r="B17" s="2" t="s">
        <v>1920</v>
      </c>
      <c r="C17" s="2">
        <v>10</v>
      </c>
      <c r="D17" s="2" t="s">
        <v>31</v>
      </c>
      <c r="E17" s="2">
        <v>1</v>
      </c>
      <c r="F17" s="2">
        <f t="shared" si="0"/>
        <v>10</v>
      </c>
    </row>
    <row r="18" spans="1:6" ht="30" x14ac:dyDescent="0.25">
      <c r="A18" s="2" t="s">
        <v>1921</v>
      </c>
      <c r="B18" s="2" t="s">
        <v>1922</v>
      </c>
      <c r="C18" s="2">
        <v>27</v>
      </c>
      <c r="D18" s="2" t="s">
        <v>31</v>
      </c>
      <c r="E18" s="2">
        <v>1</v>
      </c>
      <c r="F18" s="2">
        <f t="shared" si="0"/>
        <v>27</v>
      </c>
    </row>
    <row r="19" spans="1:6" ht="30" x14ac:dyDescent="0.25">
      <c r="A19" s="2" t="s">
        <v>1923</v>
      </c>
      <c r="B19" s="2" t="s">
        <v>1924</v>
      </c>
      <c r="C19" s="2">
        <v>45</v>
      </c>
      <c r="D19" s="2" t="s">
        <v>31</v>
      </c>
      <c r="E19" s="2">
        <v>6900.0028000000002</v>
      </c>
      <c r="F19" s="2">
        <f t="shared" si="0"/>
        <v>310500.12599999999</v>
      </c>
    </row>
    <row r="20" spans="1:6" ht="30" x14ac:dyDescent="0.25">
      <c r="A20" s="2" t="s">
        <v>1925</v>
      </c>
      <c r="B20" s="2" t="s">
        <v>1926</v>
      </c>
      <c r="C20" s="2">
        <v>39</v>
      </c>
      <c r="D20" s="2" t="s">
        <v>31</v>
      </c>
      <c r="E20" s="2">
        <v>7600.0024000000003</v>
      </c>
      <c r="F20" s="2">
        <f t="shared" si="0"/>
        <v>296400.09360000002</v>
      </c>
    </row>
    <row r="21" spans="1:6" ht="30" x14ac:dyDescent="0.25">
      <c r="A21" s="2" t="s">
        <v>1927</v>
      </c>
      <c r="B21" s="2" t="s">
        <v>1928</v>
      </c>
      <c r="C21" s="2">
        <v>19</v>
      </c>
      <c r="D21" s="2" t="s">
        <v>31</v>
      </c>
      <c r="E21" s="2">
        <v>6900.0028000000002</v>
      </c>
      <c r="F21" s="2">
        <f t="shared" si="0"/>
        <v>131100.05319999999</v>
      </c>
    </row>
    <row r="22" spans="1:6" ht="30" x14ac:dyDescent="0.25">
      <c r="A22" s="2" t="s">
        <v>1929</v>
      </c>
      <c r="B22" s="2" t="s">
        <v>1930</v>
      </c>
      <c r="C22" s="2">
        <v>2</v>
      </c>
      <c r="D22" s="2" t="s">
        <v>31</v>
      </c>
      <c r="E22" s="2">
        <v>1</v>
      </c>
      <c r="F22" s="2">
        <f t="shared" si="0"/>
        <v>2</v>
      </c>
    </row>
    <row r="23" spans="1:6" ht="75" x14ac:dyDescent="0.25">
      <c r="A23" s="2" t="s">
        <v>1931</v>
      </c>
      <c r="B23" s="2" t="s">
        <v>1932</v>
      </c>
      <c r="C23" s="2">
        <v>162</v>
      </c>
      <c r="D23" s="2" t="s">
        <v>31</v>
      </c>
      <c r="E23" s="2">
        <v>253.7</v>
      </c>
      <c r="F23" s="2">
        <f t="shared" si="0"/>
        <v>41099.4</v>
      </c>
    </row>
    <row r="24" spans="1:6" ht="30" x14ac:dyDescent="0.25">
      <c r="A24" s="2" t="s">
        <v>1933</v>
      </c>
      <c r="B24" s="2" t="s">
        <v>1934</v>
      </c>
      <c r="C24" s="2">
        <v>14</v>
      </c>
      <c r="D24" s="2" t="s">
        <v>31</v>
      </c>
      <c r="E24" s="2">
        <v>19116</v>
      </c>
      <c r="F24" s="2">
        <f t="shared" si="0"/>
        <v>267624</v>
      </c>
    </row>
    <row r="25" spans="1:6" ht="30" x14ac:dyDescent="0.25">
      <c r="A25" s="2" t="s">
        <v>1935</v>
      </c>
      <c r="B25" s="2" t="s">
        <v>1936</v>
      </c>
      <c r="C25" s="2">
        <v>2</v>
      </c>
      <c r="D25" s="2" t="s">
        <v>31</v>
      </c>
      <c r="E25" s="2">
        <v>6737.9888000000001</v>
      </c>
      <c r="F25" s="2">
        <f t="shared" si="0"/>
        <v>13475.9776</v>
      </c>
    </row>
    <row r="26" spans="1:6" ht="30" x14ac:dyDescent="0.25">
      <c r="A26" s="2" t="s">
        <v>1937</v>
      </c>
      <c r="B26" s="2" t="s">
        <v>1938</v>
      </c>
      <c r="C26" s="2">
        <v>6</v>
      </c>
      <c r="D26" s="2" t="s">
        <v>31</v>
      </c>
      <c r="E26" s="2">
        <v>12921</v>
      </c>
      <c r="F26" s="2">
        <f t="shared" si="0"/>
        <v>77526</v>
      </c>
    </row>
    <row r="27" spans="1:6" ht="30" x14ac:dyDescent="0.25">
      <c r="A27" s="2" t="s">
        <v>1939</v>
      </c>
      <c r="B27" s="2" t="s">
        <v>1940</v>
      </c>
      <c r="C27" s="2">
        <v>59</v>
      </c>
      <c r="D27" s="2" t="s">
        <v>31</v>
      </c>
      <c r="E27" s="2">
        <v>1991.1320000000001</v>
      </c>
      <c r="F27" s="2">
        <f t="shared" si="0"/>
        <v>117476.788</v>
      </c>
    </row>
    <row r="28" spans="1:6" ht="30" x14ac:dyDescent="0.25">
      <c r="A28" s="2" t="s">
        <v>1941</v>
      </c>
      <c r="B28" s="2" t="s">
        <v>1942</v>
      </c>
      <c r="C28" s="2">
        <v>2</v>
      </c>
      <c r="D28" s="2" t="s">
        <v>31</v>
      </c>
      <c r="E28" s="2">
        <v>5634.0043999999998</v>
      </c>
      <c r="F28" s="2">
        <f t="shared" si="0"/>
        <v>11268.0088</v>
      </c>
    </row>
    <row r="29" spans="1:6" ht="30" x14ac:dyDescent="0.25">
      <c r="A29" s="2" t="s">
        <v>1943</v>
      </c>
      <c r="B29" s="2" t="s">
        <v>1944</v>
      </c>
      <c r="C29" s="2">
        <v>2</v>
      </c>
      <c r="D29" s="2" t="s">
        <v>31</v>
      </c>
      <c r="E29" s="2">
        <v>5073.9881999999998</v>
      </c>
      <c r="F29" s="2">
        <f t="shared" si="0"/>
        <v>10147.9764</v>
      </c>
    </row>
    <row r="30" spans="1:6" ht="45" x14ac:dyDescent="0.25">
      <c r="A30" s="2" t="s">
        <v>1945</v>
      </c>
      <c r="B30" s="2" t="s">
        <v>1946</v>
      </c>
      <c r="C30" s="2">
        <v>20</v>
      </c>
      <c r="D30" s="2" t="s">
        <v>31</v>
      </c>
      <c r="E30" s="2">
        <v>3628.5</v>
      </c>
      <c r="F30" s="2">
        <f t="shared" si="0"/>
        <v>72570</v>
      </c>
    </row>
    <row r="31" spans="1:6" ht="30" x14ac:dyDescent="0.25">
      <c r="A31" s="2" t="s">
        <v>1947</v>
      </c>
      <c r="B31" s="2" t="s">
        <v>1948</v>
      </c>
      <c r="C31" s="2">
        <v>206</v>
      </c>
      <c r="D31" s="2" t="s">
        <v>31</v>
      </c>
      <c r="E31" s="2">
        <v>828.36</v>
      </c>
      <c r="F31" s="2">
        <f t="shared" si="0"/>
        <v>170642.16</v>
      </c>
    </row>
    <row r="32" spans="1:6" ht="30" x14ac:dyDescent="0.25">
      <c r="A32" s="2" t="s">
        <v>1949</v>
      </c>
      <c r="B32" s="2" t="s">
        <v>1950</v>
      </c>
      <c r="C32" s="2">
        <v>2</v>
      </c>
      <c r="D32" s="2" t="s">
        <v>31</v>
      </c>
      <c r="E32" s="2">
        <v>1</v>
      </c>
      <c r="F32" s="2">
        <f t="shared" si="0"/>
        <v>2</v>
      </c>
    </row>
    <row r="33" spans="1:6" ht="45" x14ac:dyDescent="0.25">
      <c r="A33" s="2" t="s">
        <v>1951</v>
      </c>
      <c r="B33" s="2" t="s">
        <v>1952</v>
      </c>
      <c r="C33" s="2">
        <v>33</v>
      </c>
      <c r="D33" s="2" t="s">
        <v>31</v>
      </c>
      <c r="E33" s="2">
        <v>12508</v>
      </c>
      <c r="F33" s="2">
        <f t="shared" si="0"/>
        <v>412764</v>
      </c>
    </row>
    <row r="34" spans="1:6" ht="30" x14ac:dyDescent="0.25">
      <c r="A34" s="2" t="s">
        <v>1953</v>
      </c>
      <c r="B34" s="2" t="s">
        <v>1954</v>
      </c>
      <c r="C34" s="2">
        <v>1</v>
      </c>
      <c r="D34" s="2" t="s">
        <v>1955</v>
      </c>
      <c r="E34" s="2">
        <v>3982.5</v>
      </c>
      <c r="F34" s="2">
        <f t="shared" si="0"/>
        <v>3982.5</v>
      </c>
    </row>
    <row r="35" spans="1:6" ht="45" x14ac:dyDescent="0.25">
      <c r="A35" s="2" t="s">
        <v>1956</v>
      </c>
      <c r="B35" s="2" t="s">
        <v>1957</v>
      </c>
      <c r="C35" s="2">
        <v>6</v>
      </c>
      <c r="D35" s="2" t="s">
        <v>31</v>
      </c>
      <c r="E35" s="2">
        <v>35549.647599999997</v>
      </c>
      <c r="F35" s="2">
        <f t="shared" si="0"/>
        <v>213297.88559999998</v>
      </c>
    </row>
    <row r="36" spans="1:6" ht="30" x14ac:dyDescent="0.25">
      <c r="A36" s="2" t="s">
        <v>1958</v>
      </c>
      <c r="B36" s="2" t="s">
        <v>1959</v>
      </c>
      <c r="C36" s="2">
        <v>1</v>
      </c>
      <c r="D36" s="2" t="s">
        <v>31</v>
      </c>
      <c r="E36" s="2">
        <v>47200</v>
      </c>
      <c r="F36" s="2">
        <f t="shared" si="0"/>
        <v>47200</v>
      </c>
    </row>
    <row r="37" spans="1:6" ht="30" x14ac:dyDescent="0.25">
      <c r="A37" s="2" t="s">
        <v>1960</v>
      </c>
      <c r="B37" s="2" t="s">
        <v>1961</v>
      </c>
      <c r="C37" s="2">
        <v>8</v>
      </c>
      <c r="D37" s="2" t="s">
        <v>31</v>
      </c>
      <c r="E37" s="2">
        <v>6407.4</v>
      </c>
      <c r="F37" s="2">
        <f t="shared" si="0"/>
        <v>51259.199999999997</v>
      </c>
    </row>
    <row r="38" spans="1:6" ht="30" x14ac:dyDescent="0.25">
      <c r="A38" s="2" t="s">
        <v>1962</v>
      </c>
      <c r="B38" s="2" t="s">
        <v>1963</v>
      </c>
      <c r="C38" s="2">
        <v>18</v>
      </c>
      <c r="D38" s="2" t="s">
        <v>31</v>
      </c>
      <c r="E38" s="2">
        <v>880.25639999999999</v>
      </c>
      <c r="F38" s="2">
        <f t="shared" si="0"/>
        <v>15844.6152</v>
      </c>
    </row>
    <row r="39" spans="1:6" ht="30" x14ac:dyDescent="0.25">
      <c r="A39" s="2" t="s">
        <v>1964</v>
      </c>
      <c r="B39" s="2" t="s">
        <v>1965</v>
      </c>
      <c r="C39" s="2">
        <v>23</v>
      </c>
      <c r="D39" s="2" t="s">
        <v>31</v>
      </c>
      <c r="E39" s="2">
        <v>13233.3696</v>
      </c>
      <c r="F39" s="2">
        <f t="shared" si="0"/>
        <v>304367.50079999998</v>
      </c>
    </row>
    <row r="40" spans="1:6" ht="30" x14ac:dyDescent="0.25">
      <c r="A40" s="2" t="s">
        <v>1966</v>
      </c>
      <c r="B40" s="2" t="s">
        <v>1967</v>
      </c>
      <c r="C40" s="2">
        <v>2</v>
      </c>
      <c r="D40" s="2" t="s">
        <v>31</v>
      </c>
      <c r="E40" s="2">
        <v>1</v>
      </c>
      <c r="F40" s="2">
        <f t="shared" si="0"/>
        <v>2</v>
      </c>
    </row>
    <row r="41" spans="1:6" ht="30" x14ac:dyDescent="0.25">
      <c r="A41" s="2" t="s">
        <v>1968</v>
      </c>
      <c r="B41" s="2" t="s">
        <v>1969</v>
      </c>
      <c r="C41" s="2">
        <v>1</v>
      </c>
      <c r="D41" s="2" t="s">
        <v>31</v>
      </c>
      <c r="E41" s="2">
        <v>251.5052</v>
      </c>
      <c r="F41" s="2">
        <f t="shared" si="0"/>
        <v>251.5052</v>
      </c>
    </row>
    <row r="42" spans="1:6" ht="30" x14ac:dyDescent="0.25">
      <c r="A42" s="2" t="s">
        <v>1970</v>
      </c>
      <c r="B42" s="2" t="s">
        <v>1971</v>
      </c>
      <c r="C42" s="2">
        <v>1</v>
      </c>
      <c r="D42" s="2" t="s">
        <v>31</v>
      </c>
      <c r="E42" s="2">
        <v>8746.6556</v>
      </c>
      <c r="F42" s="2">
        <f t="shared" si="0"/>
        <v>8746.6556</v>
      </c>
    </row>
    <row r="43" spans="1:6" ht="30" x14ac:dyDescent="0.25">
      <c r="A43" s="2" t="s">
        <v>1972</v>
      </c>
      <c r="B43" s="2" t="s">
        <v>1973</v>
      </c>
      <c r="C43" s="2">
        <v>1</v>
      </c>
      <c r="D43" s="2" t="s">
        <v>31</v>
      </c>
      <c r="E43" s="2">
        <v>2231.5569999999998</v>
      </c>
      <c r="F43" s="2">
        <f t="shared" si="0"/>
        <v>2231.5569999999998</v>
      </c>
    </row>
    <row r="44" spans="1:6" ht="30" x14ac:dyDescent="0.25">
      <c r="A44" s="2" t="s">
        <v>1974</v>
      </c>
      <c r="B44" s="2" t="s">
        <v>1975</v>
      </c>
      <c r="C44" s="2">
        <v>7</v>
      </c>
      <c r="D44" s="2" t="s">
        <v>31</v>
      </c>
      <c r="E44" s="2">
        <v>61554.593800000002</v>
      </c>
      <c r="F44" s="2">
        <f t="shared" si="0"/>
        <v>430882.15659999999</v>
      </c>
    </row>
    <row r="45" spans="1:6" ht="30" x14ac:dyDescent="0.25">
      <c r="A45" s="2" t="s">
        <v>1642</v>
      </c>
      <c r="B45" s="2" t="s">
        <v>1643</v>
      </c>
      <c r="C45" s="2">
        <v>2</v>
      </c>
      <c r="D45" s="2" t="s">
        <v>31</v>
      </c>
      <c r="E45" s="2">
        <v>19238</v>
      </c>
      <c r="F45" s="2">
        <f t="shared" si="0"/>
        <v>38476</v>
      </c>
    </row>
    <row r="46" spans="1:6" ht="30" x14ac:dyDescent="0.25">
      <c r="A46" s="2" t="s">
        <v>1976</v>
      </c>
      <c r="B46" s="2" t="s">
        <v>1977</v>
      </c>
      <c r="C46" s="2">
        <v>42</v>
      </c>
      <c r="D46" s="2" t="s">
        <v>31</v>
      </c>
      <c r="E46" s="2">
        <v>1</v>
      </c>
      <c r="F46" s="2">
        <f t="shared" si="0"/>
        <v>42</v>
      </c>
    </row>
    <row r="47" spans="1:6" ht="45" x14ac:dyDescent="0.25">
      <c r="A47" s="2" t="s">
        <v>1978</v>
      </c>
      <c r="B47" s="2" t="s">
        <v>1979</v>
      </c>
      <c r="C47" s="2">
        <v>55</v>
      </c>
      <c r="D47" s="2" t="s">
        <v>31</v>
      </c>
      <c r="E47" s="2">
        <v>7929.6</v>
      </c>
      <c r="F47" s="2">
        <f>C47*E47</f>
        <v>436128</v>
      </c>
    </row>
    <row r="48" spans="1:6" ht="45" x14ac:dyDescent="0.25">
      <c r="A48" s="2" t="s">
        <v>1980</v>
      </c>
      <c r="B48" s="2" t="s">
        <v>1981</v>
      </c>
      <c r="C48" s="2">
        <v>20</v>
      </c>
      <c r="D48" s="2" t="s">
        <v>31</v>
      </c>
      <c r="E48" s="2">
        <v>46610</v>
      </c>
      <c r="F48" s="2">
        <f t="shared" si="0"/>
        <v>932200</v>
      </c>
    </row>
    <row r="49" spans="1:6" ht="45" x14ac:dyDescent="0.25">
      <c r="A49" s="2" t="s">
        <v>1982</v>
      </c>
      <c r="B49" s="2" t="s">
        <v>1983</v>
      </c>
      <c r="C49" s="2">
        <v>2</v>
      </c>
      <c r="D49" s="2" t="s">
        <v>31</v>
      </c>
      <c r="E49" s="2">
        <v>1</v>
      </c>
      <c r="F49" s="2">
        <f>C49*E49</f>
        <v>2</v>
      </c>
    </row>
    <row r="50" spans="1:6" ht="30" x14ac:dyDescent="0.25">
      <c r="A50" s="2" t="s">
        <v>1984</v>
      </c>
      <c r="B50" s="2" t="s">
        <v>1985</v>
      </c>
      <c r="C50" s="2">
        <v>10</v>
      </c>
      <c r="D50" s="2" t="s">
        <v>31</v>
      </c>
      <c r="E50" s="2">
        <v>54398</v>
      </c>
      <c r="F50" s="2">
        <f t="shared" si="0"/>
        <v>543980</v>
      </c>
    </row>
    <row r="51" spans="1:6" ht="30" x14ac:dyDescent="0.25">
      <c r="A51" s="2" t="s">
        <v>1986</v>
      </c>
      <c r="B51" s="2" t="s">
        <v>1987</v>
      </c>
      <c r="C51" s="2">
        <v>5</v>
      </c>
      <c r="D51" s="2" t="s">
        <v>31</v>
      </c>
      <c r="E51" s="2">
        <v>3174.2</v>
      </c>
      <c r="F51" s="2">
        <f t="shared" si="0"/>
        <v>15871</v>
      </c>
    </row>
    <row r="52" spans="1:6" ht="45" x14ac:dyDescent="0.25">
      <c r="A52" s="2" t="s">
        <v>1988</v>
      </c>
      <c r="B52" s="2" t="s">
        <v>1989</v>
      </c>
      <c r="C52" s="2">
        <v>1</v>
      </c>
      <c r="D52" s="2" t="s">
        <v>31</v>
      </c>
      <c r="E52" s="2">
        <v>16992</v>
      </c>
      <c r="F52" s="2">
        <f t="shared" si="0"/>
        <v>16992</v>
      </c>
    </row>
    <row r="53" spans="1:6" ht="30" x14ac:dyDescent="0.25">
      <c r="A53" s="2" t="s">
        <v>1990</v>
      </c>
      <c r="B53" s="2" t="s">
        <v>1991</v>
      </c>
      <c r="C53" s="2">
        <v>3</v>
      </c>
      <c r="D53" s="2" t="s">
        <v>31</v>
      </c>
      <c r="E53" s="2">
        <v>1</v>
      </c>
      <c r="F53" s="2">
        <f t="shared" si="0"/>
        <v>3</v>
      </c>
    </row>
    <row r="54" spans="1:6" ht="30" x14ac:dyDescent="0.25">
      <c r="A54" s="2" t="s">
        <v>1992</v>
      </c>
      <c r="B54" s="2" t="s">
        <v>1993</v>
      </c>
      <c r="C54" s="2">
        <v>9</v>
      </c>
      <c r="D54" s="2" t="s">
        <v>31</v>
      </c>
      <c r="E54" s="2">
        <v>1</v>
      </c>
      <c r="F54" s="2">
        <f t="shared" si="0"/>
        <v>9</v>
      </c>
    </row>
    <row r="55" spans="1:6" ht="30" x14ac:dyDescent="0.25">
      <c r="A55" s="2" t="s">
        <v>1994</v>
      </c>
      <c r="B55" s="2" t="s">
        <v>1995</v>
      </c>
      <c r="C55" s="2">
        <v>1</v>
      </c>
      <c r="D55" s="2" t="s">
        <v>31</v>
      </c>
      <c r="E55" s="2">
        <v>56640</v>
      </c>
      <c r="F55" s="2">
        <f t="shared" si="0"/>
        <v>56640</v>
      </c>
    </row>
    <row r="56" spans="1:6" x14ac:dyDescent="0.25">
      <c r="A56" s="2"/>
      <c r="B56" s="2"/>
      <c r="C56" s="2"/>
      <c r="D56" s="2"/>
      <c r="E56" s="2"/>
      <c r="F56" s="22">
        <f>SUM(F8:F55)</f>
        <v>5651652.7388000004</v>
      </c>
    </row>
    <row r="60" spans="1:6" x14ac:dyDescent="0.25">
      <c r="A60" s="2"/>
      <c r="B60" s="2"/>
      <c r="C60" s="2"/>
      <c r="D60" s="2"/>
      <c r="E60" s="2"/>
      <c r="F60" s="2"/>
    </row>
    <row r="61" spans="1:6" ht="15.75" x14ac:dyDescent="0.25">
      <c r="A61" s="17" t="s">
        <v>20</v>
      </c>
      <c r="B61" s="17"/>
      <c r="C61" s="17"/>
      <c r="D61" s="17"/>
      <c r="E61" s="17"/>
      <c r="F61" s="17"/>
    </row>
    <row r="62" spans="1:6" ht="15.75" x14ac:dyDescent="0.25">
      <c r="A62" s="17" t="s">
        <v>1</v>
      </c>
      <c r="B62" s="17"/>
      <c r="C62" s="17"/>
      <c r="D62" s="17"/>
      <c r="E62" s="17"/>
      <c r="F62" s="17"/>
    </row>
    <row r="63" spans="1:6" ht="15.75" x14ac:dyDescent="0.25">
      <c r="A63" s="17" t="s">
        <v>21</v>
      </c>
      <c r="B63" s="17"/>
      <c r="C63" s="17"/>
      <c r="D63" s="17"/>
      <c r="E63" s="17"/>
      <c r="F63" s="17"/>
    </row>
    <row r="64" spans="1:6" ht="15.75" x14ac:dyDescent="0.25">
      <c r="A64" s="18" t="s">
        <v>2024</v>
      </c>
      <c r="B64" s="18"/>
      <c r="C64" s="18"/>
      <c r="D64" s="18"/>
      <c r="E64" s="18"/>
      <c r="F64" s="18"/>
    </row>
    <row r="65" spans="1:6" ht="15.75" x14ac:dyDescent="0.25">
      <c r="A65" s="17" t="s">
        <v>1900</v>
      </c>
      <c r="B65" s="17"/>
      <c r="C65" s="17"/>
      <c r="D65" s="17"/>
      <c r="E65" s="17"/>
      <c r="F65" s="17"/>
    </row>
    <row r="66" spans="1:6" ht="26.25" x14ac:dyDescent="0.25">
      <c r="A66" s="19" t="s">
        <v>24</v>
      </c>
      <c r="B66" s="19" t="s">
        <v>25</v>
      </c>
      <c r="C66" s="19" t="s">
        <v>1999</v>
      </c>
      <c r="D66" s="19" t="s">
        <v>27</v>
      </c>
      <c r="E66" s="19" t="s">
        <v>28</v>
      </c>
      <c r="F66" s="19" t="s">
        <v>8</v>
      </c>
    </row>
    <row r="67" spans="1:6" ht="30" x14ac:dyDescent="0.25">
      <c r="A67" s="2" t="s">
        <v>1901</v>
      </c>
      <c r="B67" s="2" t="s">
        <v>1902</v>
      </c>
      <c r="C67" s="2">
        <v>12</v>
      </c>
      <c r="D67" s="2" t="s">
        <v>31</v>
      </c>
      <c r="E67" s="2">
        <v>28471.7952</v>
      </c>
      <c r="F67" s="2">
        <f>C67*E67</f>
        <v>341661.54240000003</v>
      </c>
    </row>
    <row r="68" spans="1:6" ht="45" x14ac:dyDescent="0.25">
      <c r="A68" s="2" t="s">
        <v>1905</v>
      </c>
      <c r="B68" s="2" t="s">
        <v>1906</v>
      </c>
      <c r="C68" s="2">
        <v>2</v>
      </c>
      <c r="D68" s="2" t="s">
        <v>31</v>
      </c>
      <c r="E68" s="2">
        <v>1</v>
      </c>
      <c r="F68" s="2">
        <f t="shared" ref="F68:F115" si="1">C68*E68</f>
        <v>2</v>
      </c>
    </row>
    <row r="69" spans="1:6" ht="30" x14ac:dyDescent="0.25">
      <c r="A69" s="2" t="s">
        <v>2439</v>
      </c>
      <c r="B69" s="2" t="s">
        <v>2440</v>
      </c>
      <c r="C69" s="2">
        <v>8</v>
      </c>
      <c r="D69" s="2" t="s">
        <v>31</v>
      </c>
      <c r="E69" s="2">
        <v>1800</v>
      </c>
      <c r="F69" s="2">
        <f t="shared" si="1"/>
        <v>14400</v>
      </c>
    </row>
    <row r="70" spans="1:6" ht="30" x14ac:dyDescent="0.25">
      <c r="A70" s="2" t="s">
        <v>1907</v>
      </c>
      <c r="B70" s="2" t="s">
        <v>1908</v>
      </c>
      <c r="C70" s="2">
        <v>2</v>
      </c>
      <c r="D70" s="2" t="s">
        <v>31</v>
      </c>
      <c r="E70" s="2">
        <v>3965.0005999999998</v>
      </c>
      <c r="F70" s="2">
        <f t="shared" si="1"/>
        <v>7930.0011999999997</v>
      </c>
    </row>
    <row r="71" spans="1:6" ht="30" x14ac:dyDescent="0.25">
      <c r="A71" s="2" t="s">
        <v>1909</v>
      </c>
      <c r="B71" s="2" t="s">
        <v>1910</v>
      </c>
      <c r="C71" s="2">
        <v>2</v>
      </c>
      <c r="D71" s="2" t="s">
        <v>31</v>
      </c>
      <c r="E71" s="2">
        <v>972.16660000000002</v>
      </c>
      <c r="F71" s="2">
        <f t="shared" si="1"/>
        <v>1944.3332</v>
      </c>
    </row>
    <row r="72" spans="1:6" ht="30" x14ac:dyDescent="0.25">
      <c r="A72" s="2" t="s">
        <v>1911</v>
      </c>
      <c r="B72" s="2" t="s">
        <v>1912</v>
      </c>
      <c r="C72" s="2">
        <v>2</v>
      </c>
      <c r="D72" s="2" t="s">
        <v>31</v>
      </c>
      <c r="E72" s="2">
        <v>1</v>
      </c>
      <c r="F72" s="2">
        <f t="shared" si="1"/>
        <v>2</v>
      </c>
    </row>
    <row r="73" spans="1:6" ht="30" x14ac:dyDescent="0.25">
      <c r="A73" s="2" t="s">
        <v>1913</v>
      </c>
      <c r="B73" s="2" t="s">
        <v>1914</v>
      </c>
      <c r="C73" s="2">
        <v>128</v>
      </c>
      <c r="D73" s="2" t="s">
        <v>31</v>
      </c>
      <c r="E73" s="2">
        <v>1</v>
      </c>
      <c r="F73" s="2">
        <f t="shared" si="1"/>
        <v>128</v>
      </c>
    </row>
    <row r="74" spans="1:6" ht="30" x14ac:dyDescent="0.25">
      <c r="A74" s="2" t="s">
        <v>1915</v>
      </c>
      <c r="B74" s="2" t="s">
        <v>1916</v>
      </c>
      <c r="C74" s="2">
        <v>3</v>
      </c>
      <c r="D74" s="2" t="s">
        <v>31</v>
      </c>
      <c r="E74" s="2">
        <v>1</v>
      </c>
      <c r="F74" s="2">
        <f t="shared" si="1"/>
        <v>3</v>
      </c>
    </row>
    <row r="75" spans="1:6" ht="30" x14ac:dyDescent="0.25">
      <c r="A75" s="2" t="s">
        <v>1917</v>
      </c>
      <c r="B75" s="2" t="s">
        <v>1918</v>
      </c>
      <c r="C75" s="2">
        <v>10</v>
      </c>
      <c r="D75" s="2" t="s">
        <v>31</v>
      </c>
      <c r="E75" s="2">
        <v>1</v>
      </c>
      <c r="F75" s="2">
        <f t="shared" si="1"/>
        <v>10</v>
      </c>
    </row>
    <row r="76" spans="1:6" ht="30" x14ac:dyDescent="0.25">
      <c r="A76" s="2" t="s">
        <v>1919</v>
      </c>
      <c r="B76" s="2" t="s">
        <v>1920</v>
      </c>
      <c r="C76" s="2">
        <v>10</v>
      </c>
      <c r="D76" s="2" t="s">
        <v>31</v>
      </c>
      <c r="E76" s="2">
        <v>1</v>
      </c>
      <c r="F76" s="2">
        <f t="shared" si="1"/>
        <v>10</v>
      </c>
    </row>
    <row r="77" spans="1:6" ht="30" x14ac:dyDescent="0.25">
      <c r="A77" s="2" t="s">
        <v>1921</v>
      </c>
      <c r="B77" s="2" t="s">
        <v>1922</v>
      </c>
      <c r="C77" s="2">
        <v>27</v>
      </c>
      <c r="D77" s="2" t="s">
        <v>31</v>
      </c>
      <c r="E77" s="2">
        <v>1</v>
      </c>
      <c r="F77" s="2">
        <f t="shared" si="1"/>
        <v>27</v>
      </c>
    </row>
    <row r="78" spans="1:6" ht="30" x14ac:dyDescent="0.25">
      <c r="A78" s="2" t="s">
        <v>1923</v>
      </c>
      <c r="B78" s="2" t="s">
        <v>1924</v>
      </c>
      <c r="C78" s="2">
        <v>45</v>
      </c>
      <c r="D78" s="2" t="s">
        <v>31</v>
      </c>
      <c r="E78" s="2">
        <v>6900.0028000000002</v>
      </c>
      <c r="F78" s="2">
        <f t="shared" si="1"/>
        <v>310500.12599999999</v>
      </c>
    </row>
    <row r="79" spans="1:6" ht="30" x14ac:dyDescent="0.25">
      <c r="A79" s="2" t="s">
        <v>1925</v>
      </c>
      <c r="B79" s="2" t="s">
        <v>1926</v>
      </c>
      <c r="C79" s="2">
        <v>39</v>
      </c>
      <c r="D79" s="2" t="s">
        <v>31</v>
      </c>
      <c r="E79" s="2">
        <v>7600.0024000000003</v>
      </c>
      <c r="F79" s="2">
        <f t="shared" si="1"/>
        <v>296400.09360000002</v>
      </c>
    </row>
    <row r="80" spans="1:6" ht="30" x14ac:dyDescent="0.25">
      <c r="A80" s="2" t="s">
        <v>1927</v>
      </c>
      <c r="B80" s="2" t="s">
        <v>1928</v>
      </c>
      <c r="C80" s="2">
        <v>19</v>
      </c>
      <c r="D80" s="2" t="s">
        <v>31</v>
      </c>
      <c r="E80" s="2">
        <v>6900.0028000000002</v>
      </c>
      <c r="F80" s="2">
        <f t="shared" si="1"/>
        <v>131100.05319999999</v>
      </c>
    </row>
    <row r="81" spans="1:6" ht="30" x14ac:dyDescent="0.25">
      <c r="A81" s="2" t="s">
        <v>1929</v>
      </c>
      <c r="B81" s="2" t="s">
        <v>1930</v>
      </c>
      <c r="C81" s="2">
        <v>1</v>
      </c>
      <c r="D81" s="2" t="s">
        <v>31</v>
      </c>
      <c r="E81" s="2">
        <v>1</v>
      </c>
      <c r="F81" s="2">
        <f t="shared" si="1"/>
        <v>1</v>
      </c>
    </row>
    <row r="82" spans="1:6" ht="30" x14ac:dyDescent="0.25">
      <c r="A82" s="2" t="s">
        <v>1929</v>
      </c>
      <c r="B82" s="2" t="s">
        <v>1930</v>
      </c>
      <c r="C82" s="2">
        <v>31</v>
      </c>
      <c r="D82" s="2" t="s">
        <v>31</v>
      </c>
      <c r="E82" s="2">
        <v>11800</v>
      </c>
      <c r="F82" s="2">
        <f t="shared" si="1"/>
        <v>365800</v>
      </c>
    </row>
    <row r="83" spans="1:6" ht="75" x14ac:dyDescent="0.25">
      <c r="A83" s="2" t="s">
        <v>1931</v>
      </c>
      <c r="B83" s="2" t="s">
        <v>1932</v>
      </c>
      <c r="C83" s="2">
        <v>147</v>
      </c>
      <c r="D83" s="2" t="s">
        <v>31</v>
      </c>
      <c r="E83" s="2">
        <v>253.7</v>
      </c>
      <c r="F83" s="2">
        <f t="shared" si="1"/>
        <v>37293.9</v>
      </c>
    </row>
    <row r="84" spans="1:6" ht="30" x14ac:dyDescent="0.25">
      <c r="A84" s="2" t="s">
        <v>1933</v>
      </c>
      <c r="B84" s="2" t="s">
        <v>1934</v>
      </c>
      <c r="C84" s="2">
        <v>9</v>
      </c>
      <c r="D84" s="2" t="s">
        <v>31</v>
      </c>
      <c r="E84" s="2">
        <v>19116</v>
      </c>
      <c r="F84" s="2">
        <f t="shared" si="1"/>
        <v>172044</v>
      </c>
    </row>
    <row r="85" spans="1:6" ht="30" x14ac:dyDescent="0.25">
      <c r="A85" s="2" t="s">
        <v>1935</v>
      </c>
      <c r="B85" s="2" t="s">
        <v>1936</v>
      </c>
      <c r="C85" s="2">
        <v>2</v>
      </c>
      <c r="D85" s="2" t="s">
        <v>31</v>
      </c>
      <c r="E85" s="2">
        <v>6737.9888000000001</v>
      </c>
      <c r="F85" s="2">
        <f t="shared" si="1"/>
        <v>13475.9776</v>
      </c>
    </row>
    <row r="86" spans="1:6" ht="30" x14ac:dyDescent="0.25">
      <c r="A86" s="2" t="s">
        <v>1937</v>
      </c>
      <c r="B86" s="2" t="s">
        <v>1938</v>
      </c>
      <c r="C86" s="2">
        <v>6</v>
      </c>
      <c r="D86" s="2" t="s">
        <v>31</v>
      </c>
      <c r="E86" s="2">
        <v>12921</v>
      </c>
      <c r="F86" s="2">
        <f t="shared" si="1"/>
        <v>77526</v>
      </c>
    </row>
    <row r="87" spans="1:6" ht="30" x14ac:dyDescent="0.25">
      <c r="A87" s="2" t="s">
        <v>1939</v>
      </c>
      <c r="B87" s="2" t="s">
        <v>1940</v>
      </c>
      <c r="C87" s="2">
        <v>52</v>
      </c>
      <c r="D87" s="2" t="s">
        <v>31</v>
      </c>
      <c r="E87" s="2">
        <v>1991.1320000000001</v>
      </c>
      <c r="F87" s="2">
        <f t="shared" si="1"/>
        <v>103538.864</v>
      </c>
    </row>
    <row r="88" spans="1:6" ht="30" x14ac:dyDescent="0.25">
      <c r="A88" s="2" t="s">
        <v>1941</v>
      </c>
      <c r="B88" s="2" t="s">
        <v>1942</v>
      </c>
      <c r="C88" s="2">
        <v>2</v>
      </c>
      <c r="D88" s="2" t="s">
        <v>31</v>
      </c>
      <c r="E88" s="2">
        <v>5634.0043999999998</v>
      </c>
      <c r="F88" s="2">
        <f t="shared" si="1"/>
        <v>11268.0088</v>
      </c>
    </row>
    <row r="89" spans="1:6" ht="30" x14ac:dyDescent="0.25">
      <c r="A89" s="2" t="s">
        <v>1943</v>
      </c>
      <c r="B89" s="2" t="s">
        <v>1944</v>
      </c>
      <c r="C89" s="2">
        <v>2</v>
      </c>
      <c r="D89" s="2" t="s">
        <v>31</v>
      </c>
      <c r="E89" s="2">
        <v>5073.9881999999998</v>
      </c>
      <c r="F89" s="2">
        <f t="shared" si="1"/>
        <v>10147.9764</v>
      </c>
    </row>
    <row r="90" spans="1:6" ht="45" x14ac:dyDescent="0.25">
      <c r="A90" s="2" t="s">
        <v>1945</v>
      </c>
      <c r="B90" s="2" t="s">
        <v>1946</v>
      </c>
      <c r="C90" s="2">
        <v>20</v>
      </c>
      <c r="D90" s="2" t="s">
        <v>31</v>
      </c>
      <c r="E90" s="2">
        <v>3628.5</v>
      </c>
      <c r="F90" s="2">
        <f t="shared" si="1"/>
        <v>72570</v>
      </c>
    </row>
    <row r="91" spans="1:6" ht="30" x14ac:dyDescent="0.25">
      <c r="A91" s="2" t="s">
        <v>1947</v>
      </c>
      <c r="B91" s="2" t="s">
        <v>1948</v>
      </c>
      <c r="C91" s="2">
        <v>305</v>
      </c>
      <c r="D91" s="2" t="s">
        <v>31</v>
      </c>
      <c r="E91" s="2">
        <v>828.36</v>
      </c>
      <c r="F91" s="2">
        <f t="shared" si="1"/>
        <v>252649.80000000002</v>
      </c>
    </row>
    <row r="92" spans="1:6" ht="30" x14ac:dyDescent="0.25">
      <c r="A92" s="2" t="s">
        <v>1949</v>
      </c>
      <c r="B92" s="2" t="s">
        <v>1950</v>
      </c>
      <c r="C92" s="2">
        <v>2</v>
      </c>
      <c r="D92" s="2" t="s">
        <v>31</v>
      </c>
      <c r="E92" s="2">
        <v>1</v>
      </c>
      <c r="F92" s="2">
        <f t="shared" si="1"/>
        <v>2</v>
      </c>
    </row>
    <row r="93" spans="1:6" ht="45" x14ac:dyDescent="0.25">
      <c r="A93" s="2" t="s">
        <v>1951</v>
      </c>
      <c r="B93" s="2" t="s">
        <v>1952</v>
      </c>
      <c r="C93" s="2">
        <v>30</v>
      </c>
      <c r="D93" s="2" t="s">
        <v>31</v>
      </c>
      <c r="E93" s="2">
        <v>12508</v>
      </c>
      <c r="F93" s="2">
        <f t="shared" si="1"/>
        <v>375240</v>
      </c>
    </row>
    <row r="94" spans="1:6" ht="30" x14ac:dyDescent="0.25">
      <c r="A94" s="2" t="s">
        <v>1953</v>
      </c>
      <c r="B94" s="2" t="s">
        <v>1954</v>
      </c>
      <c r="C94" s="2">
        <v>1</v>
      </c>
      <c r="D94" s="2" t="s">
        <v>1955</v>
      </c>
      <c r="E94" s="2">
        <v>3982.5</v>
      </c>
      <c r="F94" s="2">
        <f t="shared" si="1"/>
        <v>3982.5</v>
      </c>
    </row>
    <row r="95" spans="1:6" ht="45" x14ac:dyDescent="0.25">
      <c r="A95" s="2" t="s">
        <v>1956</v>
      </c>
      <c r="B95" s="2" t="s">
        <v>1957</v>
      </c>
      <c r="C95" s="2">
        <v>4</v>
      </c>
      <c r="D95" s="2" t="s">
        <v>31</v>
      </c>
      <c r="E95" s="2">
        <v>35549.647599999997</v>
      </c>
      <c r="F95" s="2">
        <f t="shared" si="1"/>
        <v>142198.59039999999</v>
      </c>
    </row>
    <row r="96" spans="1:6" ht="30" x14ac:dyDescent="0.25">
      <c r="A96" s="2" t="s">
        <v>1958</v>
      </c>
      <c r="B96" s="2" t="s">
        <v>1959</v>
      </c>
      <c r="C96" s="2">
        <v>1</v>
      </c>
      <c r="D96" s="2" t="s">
        <v>31</v>
      </c>
      <c r="E96" s="2">
        <v>47200</v>
      </c>
      <c r="F96" s="2">
        <f t="shared" si="1"/>
        <v>47200</v>
      </c>
    </row>
    <row r="97" spans="1:6" ht="30" x14ac:dyDescent="0.25">
      <c r="A97" s="2" t="s">
        <v>1960</v>
      </c>
      <c r="B97" s="2" t="s">
        <v>1961</v>
      </c>
      <c r="C97" s="2">
        <v>8</v>
      </c>
      <c r="D97" s="2" t="s">
        <v>31</v>
      </c>
      <c r="E97" s="2">
        <v>6407.4</v>
      </c>
      <c r="F97" s="2">
        <f t="shared" si="1"/>
        <v>51259.199999999997</v>
      </c>
    </row>
    <row r="98" spans="1:6" ht="30" x14ac:dyDescent="0.25">
      <c r="A98" s="2" t="s">
        <v>1962</v>
      </c>
      <c r="B98" s="2" t="s">
        <v>1963</v>
      </c>
      <c r="C98" s="2">
        <v>18</v>
      </c>
      <c r="D98" s="2" t="s">
        <v>31</v>
      </c>
      <c r="E98" s="2">
        <v>880.25639999999999</v>
      </c>
      <c r="F98" s="2">
        <f t="shared" si="1"/>
        <v>15844.6152</v>
      </c>
    </row>
    <row r="99" spans="1:6" ht="30" x14ac:dyDescent="0.25">
      <c r="A99" s="2" t="s">
        <v>1964</v>
      </c>
      <c r="B99" s="2" t="s">
        <v>1965</v>
      </c>
      <c r="C99" s="2">
        <v>19</v>
      </c>
      <c r="D99" s="2" t="s">
        <v>31</v>
      </c>
      <c r="E99" s="2">
        <v>13233.3696</v>
      </c>
      <c r="F99" s="2">
        <f t="shared" si="1"/>
        <v>251434.02239999999</v>
      </c>
    </row>
    <row r="100" spans="1:6" ht="30" x14ac:dyDescent="0.25">
      <c r="A100" s="2" t="s">
        <v>1966</v>
      </c>
      <c r="B100" s="2" t="s">
        <v>1967</v>
      </c>
      <c r="C100" s="2">
        <v>2</v>
      </c>
      <c r="D100" s="2" t="s">
        <v>31</v>
      </c>
      <c r="E100" s="2">
        <v>1</v>
      </c>
      <c r="F100" s="2">
        <f t="shared" si="1"/>
        <v>2</v>
      </c>
    </row>
    <row r="101" spans="1:6" ht="30" x14ac:dyDescent="0.25">
      <c r="A101" s="2" t="s">
        <v>1968</v>
      </c>
      <c r="B101" s="2" t="s">
        <v>1969</v>
      </c>
      <c r="C101" s="2">
        <v>1</v>
      </c>
      <c r="D101" s="2" t="s">
        <v>31</v>
      </c>
      <c r="E101" s="2">
        <v>251.5052</v>
      </c>
      <c r="F101" s="2">
        <f t="shared" si="1"/>
        <v>251.5052</v>
      </c>
    </row>
    <row r="102" spans="1:6" ht="30" x14ac:dyDescent="0.25">
      <c r="A102" s="2" t="s">
        <v>1970</v>
      </c>
      <c r="B102" s="2" t="s">
        <v>1971</v>
      </c>
      <c r="C102" s="2">
        <v>1</v>
      </c>
      <c r="D102" s="2" t="s">
        <v>31</v>
      </c>
      <c r="E102" s="2">
        <v>8746.6556</v>
      </c>
      <c r="F102" s="2">
        <f t="shared" si="1"/>
        <v>8746.6556</v>
      </c>
    </row>
    <row r="103" spans="1:6" ht="30" x14ac:dyDescent="0.25">
      <c r="A103" s="2" t="s">
        <v>1972</v>
      </c>
      <c r="B103" s="2" t="s">
        <v>1973</v>
      </c>
      <c r="C103" s="2">
        <v>1</v>
      </c>
      <c r="D103" s="2" t="s">
        <v>31</v>
      </c>
      <c r="E103" s="2">
        <v>2231.5569999999998</v>
      </c>
      <c r="F103" s="2">
        <f t="shared" si="1"/>
        <v>2231.5569999999998</v>
      </c>
    </row>
    <row r="104" spans="1:6" ht="30" x14ac:dyDescent="0.25">
      <c r="A104" s="2" t="s">
        <v>1974</v>
      </c>
      <c r="B104" s="2" t="s">
        <v>1975</v>
      </c>
      <c r="C104" s="2">
        <v>1</v>
      </c>
      <c r="D104" s="2" t="s">
        <v>31</v>
      </c>
      <c r="E104" s="2">
        <v>61554.593800000002</v>
      </c>
      <c r="F104" s="2">
        <f t="shared" si="1"/>
        <v>61554.593800000002</v>
      </c>
    </row>
    <row r="105" spans="1:6" ht="30" x14ac:dyDescent="0.25">
      <c r="A105" s="2" t="s">
        <v>1642</v>
      </c>
      <c r="B105" s="2" t="s">
        <v>1643</v>
      </c>
      <c r="C105" s="2">
        <v>1</v>
      </c>
      <c r="D105" s="2" t="s">
        <v>31</v>
      </c>
      <c r="E105" s="2">
        <v>19238</v>
      </c>
      <c r="F105" s="2">
        <f t="shared" si="1"/>
        <v>19238</v>
      </c>
    </row>
    <row r="106" spans="1:6" ht="30" x14ac:dyDescent="0.25">
      <c r="A106" s="2" t="s">
        <v>1976</v>
      </c>
      <c r="B106" s="2" t="s">
        <v>1977</v>
      </c>
      <c r="C106" s="2">
        <v>42</v>
      </c>
      <c r="D106" s="2" t="s">
        <v>31</v>
      </c>
      <c r="E106" s="2">
        <v>1</v>
      </c>
      <c r="F106" s="2">
        <f t="shared" si="1"/>
        <v>42</v>
      </c>
    </row>
    <row r="107" spans="1:6" ht="45" x14ac:dyDescent="0.25">
      <c r="A107" s="2" t="s">
        <v>1978</v>
      </c>
      <c r="B107" s="2" t="s">
        <v>1979</v>
      </c>
      <c r="C107" s="2">
        <v>24</v>
      </c>
      <c r="D107" s="2" t="s">
        <v>31</v>
      </c>
      <c r="E107" s="2">
        <v>7929.6</v>
      </c>
      <c r="F107" s="2">
        <f t="shared" si="1"/>
        <v>190310.40000000002</v>
      </c>
    </row>
    <row r="108" spans="1:6" ht="45" x14ac:dyDescent="0.25">
      <c r="A108" s="2" t="s">
        <v>1980</v>
      </c>
      <c r="B108" s="2" t="s">
        <v>1981</v>
      </c>
      <c r="C108" s="2">
        <v>1</v>
      </c>
      <c r="D108" s="2" t="s">
        <v>31</v>
      </c>
      <c r="E108" s="2">
        <v>46610</v>
      </c>
      <c r="F108" s="2">
        <f t="shared" si="1"/>
        <v>46610</v>
      </c>
    </row>
    <row r="109" spans="1:6" ht="45" x14ac:dyDescent="0.25">
      <c r="A109" s="2" t="s">
        <v>1982</v>
      </c>
      <c r="B109" s="2" t="s">
        <v>1983</v>
      </c>
      <c r="C109" s="2">
        <v>2</v>
      </c>
      <c r="D109" s="2" t="s">
        <v>31</v>
      </c>
      <c r="E109" s="2">
        <v>1</v>
      </c>
      <c r="F109" s="2">
        <f t="shared" si="1"/>
        <v>2</v>
      </c>
    </row>
    <row r="110" spans="1:6" ht="30" x14ac:dyDescent="0.25">
      <c r="A110" s="2" t="s">
        <v>1984</v>
      </c>
      <c r="B110" s="2" t="s">
        <v>1985</v>
      </c>
      <c r="C110" s="2">
        <v>5</v>
      </c>
      <c r="D110" s="2" t="s">
        <v>31</v>
      </c>
      <c r="E110" s="2">
        <v>54398</v>
      </c>
      <c r="F110" s="2">
        <f t="shared" si="1"/>
        <v>271990</v>
      </c>
    </row>
    <row r="111" spans="1:6" ht="30" x14ac:dyDescent="0.25">
      <c r="A111" s="2" t="s">
        <v>1986</v>
      </c>
      <c r="B111" s="2" t="s">
        <v>1987</v>
      </c>
      <c r="C111" s="2">
        <v>5</v>
      </c>
      <c r="D111" s="2" t="s">
        <v>31</v>
      </c>
      <c r="E111" s="2">
        <v>3174.2</v>
      </c>
      <c r="F111" s="2">
        <f t="shared" si="1"/>
        <v>15871</v>
      </c>
    </row>
    <row r="112" spans="1:6" ht="45" x14ac:dyDescent="0.25">
      <c r="A112" s="2" t="s">
        <v>1988</v>
      </c>
      <c r="B112" s="2" t="s">
        <v>1989</v>
      </c>
      <c r="C112" s="2">
        <v>1</v>
      </c>
      <c r="D112" s="2" t="s">
        <v>31</v>
      </c>
      <c r="E112" s="2">
        <v>16992</v>
      </c>
      <c r="F112" s="2">
        <f t="shared" si="1"/>
        <v>16992</v>
      </c>
    </row>
    <row r="113" spans="1:6" ht="30" x14ac:dyDescent="0.25">
      <c r="A113" s="2" t="s">
        <v>1990</v>
      </c>
      <c r="B113" s="2" t="s">
        <v>1991</v>
      </c>
      <c r="C113" s="2">
        <v>3</v>
      </c>
      <c r="D113" s="2" t="s">
        <v>31</v>
      </c>
      <c r="E113" s="2">
        <v>1</v>
      </c>
      <c r="F113" s="2">
        <f t="shared" si="1"/>
        <v>3</v>
      </c>
    </row>
    <row r="114" spans="1:6" ht="30" x14ac:dyDescent="0.25">
      <c r="A114" s="2" t="s">
        <v>1992</v>
      </c>
      <c r="B114" s="2" t="s">
        <v>1993</v>
      </c>
      <c r="C114" s="2">
        <v>4</v>
      </c>
      <c r="D114" s="2" t="s">
        <v>31</v>
      </c>
      <c r="E114" s="2">
        <v>1</v>
      </c>
      <c r="F114" s="2">
        <f t="shared" si="1"/>
        <v>4</v>
      </c>
    </row>
    <row r="115" spans="1:6" ht="30" x14ac:dyDescent="0.25">
      <c r="A115" s="2" t="s">
        <v>1994</v>
      </c>
      <c r="B115" s="2" t="s">
        <v>1995</v>
      </c>
      <c r="C115" s="2">
        <v>1</v>
      </c>
      <c r="D115" s="2" t="s">
        <v>31</v>
      </c>
      <c r="E115" s="2">
        <v>56640</v>
      </c>
      <c r="F115" s="2">
        <f t="shared" si="1"/>
        <v>56640</v>
      </c>
    </row>
    <row r="116" spans="1:6" x14ac:dyDescent="0.25">
      <c r="A116" s="2"/>
      <c r="B116" s="2"/>
      <c r="C116" s="2"/>
      <c r="D116" s="2"/>
      <c r="E116" s="2"/>
      <c r="F116" s="22">
        <f>SUM(F67:F115)</f>
        <v>3798083.3160000006</v>
      </c>
    </row>
    <row r="121" spans="1:6" x14ac:dyDescent="0.25">
      <c r="A121" s="2"/>
      <c r="B121" s="2"/>
      <c r="C121" s="2"/>
      <c r="D121" s="2"/>
      <c r="E121" s="2"/>
      <c r="F121" s="2"/>
    </row>
    <row r="122" spans="1:6" ht="15.75" x14ac:dyDescent="0.25">
      <c r="A122" s="17" t="s">
        <v>20</v>
      </c>
      <c r="B122" s="17"/>
      <c r="C122" s="17"/>
      <c r="D122" s="17"/>
      <c r="E122" s="17"/>
      <c r="F122" s="17"/>
    </row>
    <row r="123" spans="1:6" ht="15.75" x14ac:dyDescent="0.25">
      <c r="A123" s="17" t="s">
        <v>1</v>
      </c>
      <c r="B123" s="17"/>
      <c r="C123" s="17"/>
      <c r="D123" s="17"/>
      <c r="E123" s="17"/>
      <c r="F123" s="17"/>
    </row>
    <row r="124" spans="1:6" ht="15.75" x14ac:dyDescent="0.25">
      <c r="A124" s="17" t="s">
        <v>21</v>
      </c>
      <c r="B124" s="17"/>
      <c r="C124" s="17"/>
      <c r="D124" s="17"/>
      <c r="E124" s="17"/>
      <c r="F124" s="17"/>
    </row>
    <row r="125" spans="1:6" ht="15.75" x14ac:dyDescent="0.25">
      <c r="A125" s="18" t="s">
        <v>2441</v>
      </c>
      <c r="B125" s="18"/>
      <c r="C125" s="18"/>
      <c r="D125" s="18"/>
      <c r="E125" s="18"/>
      <c r="F125" s="18"/>
    </row>
    <row r="126" spans="1:6" ht="15.75" x14ac:dyDescent="0.25">
      <c r="A126" s="17" t="s">
        <v>1900</v>
      </c>
      <c r="B126" s="17"/>
      <c r="C126" s="17"/>
      <c r="D126" s="17"/>
      <c r="E126" s="17"/>
      <c r="F126" s="17"/>
    </row>
    <row r="127" spans="1:6" ht="26.25" x14ac:dyDescent="0.25">
      <c r="A127" s="19" t="s">
        <v>24</v>
      </c>
      <c r="B127" s="19" t="s">
        <v>25</v>
      </c>
      <c r="C127" s="19" t="s">
        <v>2444</v>
      </c>
      <c r="D127" s="19" t="s">
        <v>27</v>
      </c>
      <c r="E127" s="19" t="s">
        <v>28</v>
      </c>
      <c r="F127" s="19" t="s">
        <v>8</v>
      </c>
    </row>
    <row r="128" spans="1:6" ht="26.25" x14ac:dyDescent="0.25">
      <c r="A128" s="21" t="s">
        <v>2577</v>
      </c>
      <c r="B128" s="21" t="s">
        <v>2578</v>
      </c>
      <c r="C128" s="21">
        <v>3</v>
      </c>
      <c r="D128" s="2" t="s">
        <v>31</v>
      </c>
      <c r="E128" s="21">
        <v>35000</v>
      </c>
      <c r="F128" s="21">
        <f>C128*E128</f>
        <v>105000</v>
      </c>
    </row>
    <row r="129" spans="1:6" ht="39" x14ac:dyDescent="0.25">
      <c r="A129" s="21" t="s">
        <v>2579</v>
      </c>
      <c r="B129" s="21" t="s">
        <v>2580</v>
      </c>
      <c r="C129" s="21">
        <v>2</v>
      </c>
      <c r="D129" s="2" t="s">
        <v>31</v>
      </c>
      <c r="E129" s="21">
        <v>177000</v>
      </c>
      <c r="F129" s="21">
        <f>C129*E129</f>
        <v>354000</v>
      </c>
    </row>
    <row r="130" spans="1:6" ht="30" x14ac:dyDescent="0.25">
      <c r="A130" s="2" t="s">
        <v>1901</v>
      </c>
      <c r="B130" s="2" t="s">
        <v>1902</v>
      </c>
      <c r="C130" s="2">
        <v>12</v>
      </c>
      <c r="D130" s="2" t="s">
        <v>31</v>
      </c>
      <c r="E130" s="2">
        <v>28471.7952</v>
      </c>
      <c r="F130" s="2">
        <f>C130*E130</f>
        <v>341661.54240000003</v>
      </c>
    </row>
    <row r="131" spans="1:6" ht="45" x14ac:dyDescent="0.25">
      <c r="A131" s="2" t="s">
        <v>1905</v>
      </c>
      <c r="B131" s="2" t="s">
        <v>1906</v>
      </c>
      <c r="C131" s="2">
        <v>2</v>
      </c>
      <c r="D131" s="2" t="s">
        <v>31</v>
      </c>
      <c r="E131" s="2">
        <v>1</v>
      </c>
      <c r="F131" s="2">
        <f t="shared" ref="F131:F180" si="2">C131*E131</f>
        <v>2</v>
      </c>
    </row>
    <row r="132" spans="1:6" ht="30" x14ac:dyDescent="0.25">
      <c r="A132" s="2" t="s">
        <v>2581</v>
      </c>
      <c r="B132" s="2" t="s">
        <v>2582</v>
      </c>
      <c r="C132" s="2">
        <v>5</v>
      </c>
      <c r="D132" s="2" t="s">
        <v>31</v>
      </c>
      <c r="E132" s="2">
        <v>35775.24</v>
      </c>
      <c r="F132" s="2">
        <f>C132*E132</f>
        <v>178876.19999999998</v>
      </c>
    </row>
    <row r="133" spans="1:6" ht="30" x14ac:dyDescent="0.25">
      <c r="A133" s="2" t="s">
        <v>1907</v>
      </c>
      <c r="B133" s="2" t="s">
        <v>1908</v>
      </c>
      <c r="C133" s="2">
        <v>2</v>
      </c>
      <c r="D133" s="2" t="s">
        <v>31</v>
      </c>
      <c r="E133" s="2">
        <v>3965.0005999999998</v>
      </c>
      <c r="F133" s="2">
        <f t="shared" si="2"/>
        <v>7930.0011999999997</v>
      </c>
    </row>
    <row r="134" spans="1:6" ht="30" x14ac:dyDescent="0.25">
      <c r="A134" s="2" t="s">
        <v>1909</v>
      </c>
      <c r="B134" s="2" t="s">
        <v>1910</v>
      </c>
      <c r="C134" s="2">
        <v>2</v>
      </c>
      <c r="D134" s="2" t="s">
        <v>31</v>
      </c>
      <c r="E134" s="2">
        <v>972.16660000000002</v>
      </c>
      <c r="F134" s="2">
        <f t="shared" si="2"/>
        <v>1944.3332</v>
      </c>
    </row>
    <row r="135" spans="1:6" ht="30" x14ac:dyDescent="0.25">
      <c r="A135" s="2" t="s">
        <v>1911</v>
      </c>
      <c r="B135" s="2" t="s">
        <v>1912</v>
      </c>
      <c r="C135" s="2">
        <v>2</v>
      </c>
      <c r="D135" s="2" t="s">
        <v>31</v>
      </c>
      <c r="E135" s="2">
        <v>1</v>
      </c>
      <c r="F135" s="2">
        <f t="shared" si="2"/>
        <v>2</v>
      </c>
    </row>
    <row r="136" spans="1:6" ht="30" x14ac:dyDescent="0.25">
      <c r="A136" s="2" t="s">
        <v>2583</v>
      </c>
      <c r="B136" s="2" t="s">
        <v>2584</v>
      </c>
      <c r="C136" s="2">
        <v>4</v>
      </c>
      <c r="D136" s="2" t="s">
        <v>31</v>
      </c>
      <c r="E136" s="2">
        <v>33067.14</v>
      </c>
      <c r="F136" s="2">
        <f>C136*E136</f>
        <v>132268.56</v>
      </c>
    </row>
    <row r="137" spans="1:6" ht="30" x14ac:dyDescent="0.25">
      <c r="A137" s="2" t="s">
        <v>2585</v>
      </c>
      <c r="B137" s="2" t="s">
        <v>2586</v>
      </c>
      <c r="C137" s="2">
        <v>53</v>
      </c>
      <c r="D137" s="2" t="s">
        <v>31</v>
      </c>
      <c r="E137" s="2">
        <v>5888.2</v>
      </c>
      <c r="F137" s="2">
        <f>C137*E137</f>
        <v>312074.59999999998</v>
      </c>
    </row>
    <row r="138" spans="1:6" ht="30" x14ac:dyDescent="0.25">
      <c r="A138" s="2" t="s">
        <v>1913</v>
      </c>
      <c r="B138" s="2" t="s">
        <v>1914</v>
      </c>
      <c r="C138" s="2">
        <v>128</v>
      </c>
      <c r="D138" s="2" t="s">
        <v>31</v>
      </c>
      <c r="E138" s="2">
        <v>1</v>
      </c>
      <c r="F138" s="2">
        <f t="shared" si="2"/>
        <v>128</v>
      </c>
    </row>
    <row r="139" spans="1:6" ht="30" x14ac:dyDescent="0.25">
      <c r="A139" s="2" t="s">
        <v>1915</v>
      </c>
      <c r="B139" s="2" t="s">
        <v>1916</v>
      </c>
      <c r="C139" s="2">
        <v>3</v>
      </c>
      <c r="D139" s="2" t="s">
        <v>31</v>
      </c>
      <c r="E139" s="2">
        <v>1</v>
      </c>
      <c r="F139" s="2">
        <f t="shared" si="2"/>
        <v>3</v>
      </c>
    </row>
    <row r="140" spans="1:6" ht="30" x14ac:dyDescent="0.25">
      <c r="A140" s="2" t="s">
        <v>1917</v>
      </c>
      <c r="B140" s="2" t="s">
        <v>1918</v>
      </c>
      <c r="C140" s="2">
        <v>10</v>
      </c>
      <c r="D140" s="2" t="s">
        <v>31</v>
      </c>
      <c r="E140" s="2">
        <v>1</v>
      </c>
      <c r="F140" s="2">
        <f t="shared" si="2"/>
        <v>10</v>
      </c>
    </row>
    <row r="141" spans="1:6" ht="30" x14ac:dyDescent="0.25">
      <c r="A141" s="2" t="s">
        <v>1919</v>
      </c>
      <c r="B141" s="2" t="s">
        <v>1920</v>
      </c>
      <c r="C141" s="2">
        <v>10</v>
      </c>
      <c r="D141" s="2" t="s">
        <v>31</v>
      </c>
      <c r="E141" s="2">
        <v>1</v>
      </c>
      <c r="F141" s="2">
        <f t="shared" si="2"/>
        <v>10</v>
      </c>
    </row>
    <row r="142" spans="1:6" ht="30" x14ac:dyDescent="0.25">
      <c r="A142" s="2" t="s">
        <v>1921</v>
      </c>
      <c r="B142" s="2" t="s">
        <v>1922</v>
      </c>
      <c r="C142" s="2">
        <v>27</v>
      </c>
      <c r="D142" s="2" t="s">
        <v>31</v>
      </c>
      <c r="E142" s="2">
        <v>1</v>
      </c>
      <c r="F142" s="2">
        <f t="shared" si="2"/>
        <v>27</v>
      </c>
    </row>
    <row r="143" spans="1:6" ht="30" x14ac:dyDescent="0.25">
      <c r="A143" s="2" t="s">
        <v>1923</v>
      </c>
      <c r="B143" s="2" t="s">
        <v>1924</v>
      </c>
      <c r="C143" s="2">
        <v>45</v>
      </c>
      <c r="D143" s="2" t="s">
        <v>31</v>
      </c>
      <c r="E143" s="2">
        <v>6900.0028000000002</v>
      </c>
      <c r="F143" s="2">
        <f t="shared" si="2"/>
        <v>310500.12599999999</v>
      </c>
    </row>
    <row r="144" spans="1:6" ht="30" x14ac:dyDescent="0.25">
      <c r="A144" s="2" t="s">
        <v>1925</v>
      </c>
      <c r="B144" s="2" t="s">
        <v>1926</v>
      </c>
      <c r="C144" s="2">
        <v>39</v>
      </c>
      <c r="D144" s="2" t="s">
        <v>31</v>
      </c>
      <c r="E144" s="2">
        <v>7600.0024000000003</v>
      </c>
      <c r="F144" s="2">
        <f t="shared" si="2"/>
        <v>296400.09360000002</v>
      </c>
    </row>
    <row r="145" spans="1:6" ht="30" x14ac:dyDescent="0.25">
      <c r="A145" s="2" t="s">
        <v>1927</v>
      </c>
      <c r="B145" s="2" t="s">
        <v>1928</v>
      </c>
      <c r="C145" s="2">
        <v>19</v>
      </c>
      <c r="D145" s="2" t="s">
        <v>31</v>
      </c>
      <c r="E145" s="2">
        <v>6900.0028000000002</v>
      </c>
      <c r="F145" s="2">
        <f t="shared" si="2"/>
        <v>131100.05319999999</v>
      </c>
    </row>
    <row r="146" spans="1:6" ht="30" x14ac:dyDescent="0.25">
      <c r="A146" s="2" t="s">
        <v>1929</v>
      </c>
      <c r="B146" s="2" t="s">
        <v>1930</v>
      </c>
      <c r="C146" s="2">
        <v>1</v>
      </c>
      <c r="D146" s="2" t="s">
        <v>31</v>
      </c>
      <c r="E146" s="2">
        <v>1</v>
      </c>
      <c r="F146" s="2">
        <f t="shared" si="2"/>
        <v>1</v>
      </c>
    </row>
    <row r="147" spans="1:6" ht="75" x14ac:dyDescent="0.25">
      <c r="A147" s="2" t="s">
        <v>1931</v>
      </c>
      <c r="B147" s="2" t="s">
        <v>1932</v>
      </c>
      <c r="C147" s="2">
        <v>142</v>
      </c>
      <c r="D147" s="2" t="s">
        <v>31</v>
      </c>
      <c r="E147" s="2">
        <v>253.7</v>
      </c>
      <c r="F147" s="2">
        <f t="shared" si="2"/>
        <v>36025.4</v>
      </c>
    </row>
    <row r="148" spans="1:6" ht="30" x14ac:dyDescent="0.25">
      <c r="A148" s="2" t="s">
        <v>1933</v>
      </c>
      <c r="B148" s="2" t="s">
        <v>1934</v>
      </c>
      <c r="C148" s="2">
        <v>8</v>
      </c>
      <c r="D148" s="2" t="s">
        <v>31</v>
      </c>
      <c r="E148" s="2">
        <v>19116</v>
      </c>
      <c r="F148" s="2">
        <f t="shared" si="2"/>
        <v>152928</v>
      </c>
    </row>
    <row r="149" spans="1:6" ht="30" x14ac:dyDescent="0.25">
      <c r="A149" s="2" t="s">
        <v>1935</v>
      </c>
      <c r="B149" s="2" t="s">
        <v>1936</v>
      </c>
      <c r="C149" s="2">
        <v>2</v>
      </c>
      <c r="D149" s="2" t="s">
        <v>31</v>
      </c>
      <c r="E149" s="2">
        <v>6737.9888000000001</v>
      </c>
      <c r="F149" s="2">
        <f t="shared" si="2"/>
        <v>13475.9776</v>
      </c>
    </row>
    <row r="150" spans="1:6" ht="30" x14ac:dyDescent="0.25">
      <c r="A150" s="2" t="s">
        <v>1937</v>
      </c>
      <c r="B150" s="2" t="s">
        <v>1938</v>
      </c>
      <c r="C150" s="2">
        <v>6</v>
      </c>
      <c r="D150" s="2" t="s">
        <v>31</v>
      </c>
      <c r="E150" s="2">
        <v>12921</v>
      </c>
      <c r="F150" s="2">
        <f t="shared" si="2"/>
        <v>77526</v>
      </c>
    </row>
    <row r="151" spans="1:6" ht="30" x14ac:dyDescent="0.25">
      <c r="A151" s="2" t="s">
        <v>1939</v>
      </c>
      <c r="B151" s="2" t="s">
        <v>1940</v>
      </c>
      <c r="C151" s="2">
        <v>50</v>
      </c>
      <c r="D151" s="2" t="s">
        <v>31</v>
      </c>
      <c r="E151" s="2">
        <v>1991.1320000000001</v>
      </c>
      <c r="F151" s="2">
        <f t="shared" si="2"/>
        <v>99556.6</v>
      </c>
    </row>
    <row r="152" spans="1:6" ht="30" x14ac:dyDescent="0.25">
      <c r="A152" s="2" t="s">
        <v>1941</v>
      </c>
      <c r="B152" s="2" t="s">
        <v>1942</v>
      </c>
      <c r="C152" s="2">
        <v>2</v>
      </c>
      <c r="D152" s="2" t="s">
        <v>31</v>
      </c>
      <c r="E152" s="2">
        <v>5634.0043999999998</v>
      </c>
      <c r="F152" s="2">
        <f t="shared" si="2"/>
        <v>11268.0088</v>
      </c>
    </row>
    <row r="153" spans="1:6" ht="30" x14ac:dyDescent="0.25">
      <c r="A153" s="2" t="s">
        <v>1943</v>
      </c>
      <c r="B153" s="2" t="s">
        <v>1944</v>
      </c>
      <c r="C153" s="2">
        <v>2</v>
      </c>
      <c r="D153" s="2" t="s">
        <v>31</v>
      </c>
      <c r="E153" s="2">
        <v>5073.9881999999998</v>
      </c>
      <c r="F153" s="2">
        <f t="shared" si="2"/>
        <v>10147.9764</v>
      </c>
    </row>
    <row r="154" spans="1:6" ht="45" x14ac:dyDescent="0.25">
      <c r="A154" s="2" t="s">
        <v>1945</v>
      </c>
      <c r="B154" s="2" t="s">
        <v>1946</v>
      </c>
      <c r="C154" s="2">
        <v>20</v>
      </c>
      <c r="D154" s="2" t="s">
        <v>31</v>
      </c>
      <c r="E154" s="2">
        <v>3628.5</v>
      </c>
      <c r="F154" s="2">
        <f t="shared" si="2"/>
        <v>72570</v>
      </c>
    </row>
    <row r="155" spans="1:6" ht="30" x14ac:dyDescent="0.25">
      <c r="A155" s="2" t="s">
        <v>1947</v>
      </c>
      <c r="B155" s="2" t="s">
        <v>1948</v>
      </c>
      <c r="C155" s="2">
        <v>303</v>
      </c>
      <c r="D155" s="2" t="s">
        <v>31</v>
      </c>
      <c r="E155" s="2">
        <v>828.36</v>
      </c>
      <c r="F155" s="2">
        <f t="shared" si="2"/>
        <v>250993.08000000002</v>
      </c>
    </row>
    <row r="156" spans="1:6" ht="30" x14ac:dyDescent="0.25">
      <c r="A156" s="2" t="s">
        <v>1949</v>
      </c>
      <c r="B156" s="2" t="s">
        <v>1950</v>
      </c>
      <c r="C156" s="2">
        <v>2</v>
      </c>
      <c r="D156" s="2" t="s">
        <v>31</v>
      </c>
      <c r="E156" s="2">
        <v>1</v>
      </c>
      <c r="F156" s="2">
        <f t="shared" si="2"/>
        <v>2</v>
      </c>
    </row>
    <row r="157" spans="1:6" ht="45" x14ac:dyDescent="0.25">
      <c r="A157" s="2" t="s">
        <v>1951</v>
      </c>
      <c r="B157" s="2" t="s">
        <v>1952</v>
      </c>
      <c r="C157" s="2">
        <v>30</v>
      </c>
      <c r="D157" s="2" t="s">
        <v>31</v>
      </c>
      <c r="E157" s="2">
        <v>12508</v>
      </c>
      <c r="F157" s="2">
        <f t="shared" si="2"/>
        <v>375240</v>
      </c>
    </row>
    <row r="158" spans="1:6" ht="30" x14ac:dyDescent="0.25">
      <c r="A158" s="2" t="s">
        <v>1953</v>
      </c>
      <c r="B158" s="2" t="s">
        <v>1954</v>
      </c>
      <c r="C158" s="2">
        <v>1</v>
      </c>
      <c r="D158" s="2" t="s">
        <v>1955</v>
      </c>
      <c r="E158" s="2">
        <v>3982.5</v>
      </c>
      <c r="F158" s="2">
        <f t="shared" si="2"/>
        <v>3982.5</v>
      </c>
    </row>
    <row r="159" spans="1:6" ht="45" x14ac:dyDescent="0.25">
      <c r="A159" s="2" t="s">
        <v>1956</v>
      </c>
      <c r="B159" s="2" t="s">
        <v>1957</v>
      </c>
      <c r="C159" s="2">
        <v>4</v>
      </c>
      <c r="D159" s="2" t="s">
        <v>31</v>
      </c>
      <c r="E159" s="2">
        <v>35549.647599999997</v>
      </c>
      <c r="F159" s="2">
        <f t="shared" si="2"/>
        <v>142198.59039999999</v>
      </c>
    </row>
    <row r="160" spans="1:6" ht="30" x14ac:dyDescent="0.25">
      <c r="A160" s="2" t="s">
        <v>1960</v>
      </c>
      <c r="B160" s="2" t="s">
        <v>1961</v>
      </c>
      <c r="C160" s="2">
        <v>6</v>
      </c>
      <c r="D160" s="2" t="s">
        <v>31</v>
      </c>
      <c r="E160" s="2">
        <v>6407.4</v>
      </c>
      <c r="F160" s="2">
        <f t="shared" si="2"/>
        <v>38444.399999999994</v>
      </c>
    </row>
    <row r="161" spans="1:6" ht="30" x14ac:dyDescent="0.25">
      <c r="A161" s="2" t="s">
        <v>1962</v>
      </c>
      <c r="B161" s="2" t="s">
        <v>1963</v>
      </c>
      <c r="C161" s="2">
        <v>18</v>
      </c>
      <c r="D161" s="2" t="s">
        <v>31</v>
      </c>
      <c r="E161" s="2">
        <v>880.25639999999999</v>
      </c>
      <c r="F161" s="2">
        <f t="shared" si="2"/>
        <v>15844.6152</v>
      </c>
    </row>
    <row r="162" spans="1:6" ht="30" x14ac:dyDescent="0.25">
      <c r="A162" s="2" t="s">
        <v>2587</v>
      </c>
      <c r="B162" s="2" t="s">
        <v>2588</v>
      </c>
      <c r="C162" s="2">
        <v>10</v>
      </c>
      <c r="D162" s="2" t="s">
        <v>31</v>
      </c>
      <c r="E162" s="2">
        <v>32055.4</v>
      </c>
      <c r="F162" s="2">
        <f>C162*E162</f>
        <v>320554</v>
      </c>
    </row>
    <row r="163" spans="1:6" ht="30" x14ac:dyDescent="0.25">
      <c r="A163" s="2" t="s">
        <v>1964</v>
      </c>
      <c r="B163" s="2" t="s">
        <v>1965</v>
      </c>
      <c r="C163" s="2">
        <v>19</v>
      </c>
      <c r="D163" s="2" t="s">
        <v>31</v>
      </c>
      <c r="E163" s="2">
        <v>13233.3696</v>
      </c>
      <c r="F163" s="2">
        <f t="shared" si="2"/>
        <v>251434.02239999999</v>
      </c>
    </row>
    <row r="164" spans="1:6" ht="30" x14ac:dyDescent="0.25">
      <c r="A164" s="2" t="s">
        <v>1966</v>
      </c>
      <c r="B164" s="2" t="s">
        <v>1967</v>
      </c>
      <c r="C164" s="2">
        <v>2</v>
      </c>
      <c r="D164" s="2" t="s">
        <v>31</v>
      </c>
      <c r="E164" s="2">
        <v>1</v>
      </c>
      <c r="F164" s="2">
        <f t="shared" si="2"/>
        <v>2</v>
      </c>
    </row>
    <row r="165" spans="1:6" ht="30" x14ac:dyDescent="0.25">
      <c r="A165" s="2" t="s">
        <v>1968</v>
      </c>
      <c r="B165" s="2" t="s">
        <v>1969</v>
      </c>
      <c r="C165" s="2">
        <v>1</v>
      </c>
      <c r="D165" s="2" t="s">
        <v>31</v>
      </c>
      <c r="E165" s="2">
        <v>251.5052</v>
      </c>
      <c r="F165" s="2">
        <f t="shared" si="2"/>
        <v>251.5052</v>
      </c>
    </row>
    <row r="166" spans="1:6" ht="30" x14ac:dyDescent="0.25">
      <c r="A166" s="2" t="s">
        <v>1970</v>
      </c>
      <c r="B166" s="2" t="s">
        <v>1971</v>
      </c>
      <c r="C166" s="2">
        <v>1</v>
      </c>
      <c r="D166" s="2" t="s">
        <v>31</v>
      </c>
      <c r="E166" s="2">
        <v>8746.6556</v>
      </c>
      <c r="F166" s="2">
        <f t="shared" si="2"/>
        <v>8746.6556</v>
      </c>
    </row>
    <row r="167" spans="1:6" ht="30" x14ac:dyDescent="0.25">
      <c r="A167" s="2" t="s">
        <v>1972</v>
      </c>
      <c r="B167" s="2" t="s">
        <v>1973</v>
      </c>
      <c r="C167" s="2">
        <v>1</v>
      </c>
      <c r="D167" s="2" t="s">
        <v>31</v>
      </c>
      <c r="E167" s="2">
        <v>2231.5569999999998</v>
      </c>
      <c r="F167" s="2">
        <f t="shared" si="2"/>
        <v>2231.5569999999998</v>
      </c>
    </row>
    <row r="168" spans="1:6" ht="30" x14ac:dyDescent="0.25">
      <c r="A168" s="2" t="s">
        <v>1974</v>
      </c>
      <c r="B168" s="2" t="s">
        <v>1975</v>
      </c>
      <c r="C168" s="2">
        <v>1</v>
      </c>
      <c r="D168" s="2" t="s">
        <v>31</v>
      </c>
      <c r="E168" s="2">
        <v>61554.593800000002</v>
      </c>
      <c r="F168" s="2">
        <f t="shared" si="2"/>
        <v>61554.593800000002</v>
      </c>
    </row>
    <row r="169" spans="1:6" ht="30" x14ac:dyDescent="0.25">
      <c r="A169" s="2" t="s">
        <v>1642</v>
      </c>
      <c r="B169" s="2" t="s">
        <v>1643</v>
      </c>
      <c r="C169" s="2">
        <v>1</v>
      </c>
      <c r="D169" s="2" t="s">
        <v>31</v>
      </c>
      <c r="E169" s="2">
        <v>19238</v>
      </c>
      <c r="F169" s="2">
        <f t="shared" si="2"/>
        <v>19238</v>
      </c>
    </row>
    <row r="170" spans="1:6" ht="30" x14ac:dyDescent="0.25">
      <c r="A170" s="2" t="s">
        <v>1976</v>
      </c>
      <c r="B170" s="2" t="s">
        <v>1977</v>
      </c>
      <c r="C170" s="2">
        <v>42</v>
      </c>
      <c r="D170" s="2" t="s">
        <v>31</v>
      </c>
      <c r="E170" s="2">
        <v>1</v>
      </c>
      <c r="F170" s="2">
        <f t="shared" si="2"/>
        <v>42</v>
      </c>
    </row>
    <row r="171" spans="1:6" ht="45" x14ac:dyDescent="0.25">
      <c r="A171" s="2" t="s">
        <v>1978</v>
      </c>
      <c r="B171" s="2" t="s">
        <v>1979</v>
      </c>
      <c r="C171" s="2">
        <v>34</v>
      </c>
      <c r="D171" s="2" t="s">
        <v>31</v>
      </c>
      <c r="E171" s="2">
        <v>7929.6</v>
      </c>
      <c r="F171" s="2">
        <f t="shared" si="2"/>
        <v>269606.40000000002</v>
      </c>
    </row>
    <row r="172" spans="1:6" ht="30" x14ac:dyDescent="0.25">
      <c r="A172" s="2" t="s">
        <v>2589</v>
      </c>
      <c r="B172" s="2" t="s">
        <v>2590</v>
      </c>
      <c r="C172" s="2">
        <v>28</v>
      </c>
      <c r="D172" s="2" t="s">
        <v>31</v>
      </c>
      <c r="E172" s="2">
        <v>9735</v>
      </c>
      <c r="F172" s="2">
        <f>C172*E172</f>
        <v>272580</v>
      </c>
    </row>
    <row r="173" spans="1:6" ht="45" x14ac:dyDescent="0.25">
      <c r="A173" s="2" t="s">
        <v>1980</v>
      </c>
      <c r="B173" s="2" t="s">
        <v>1981</v>
      </c>
      <c r="C173" s="2">
        <v>1</v>
      </c>
      <c r="D173" s="2" t="s">
        <v>31</v>
      </c>
      <c r="E173" s="2">
        <v>46610</v>
      </c>
      <c r="F173" s="2">
        <f t="shared" si="2"/>
        <v>46610</v>
      </c>
    </row>
    <row r="174" spans="1:6" ht="45" x14ac:dyDescent="0.25">
      <c r="A174" s="2" t="s">
        <v>1982</v>
      </c>
      <c r="B174" s="2" t="s">
        <v>1983</v>
      </c>
      <c r="C174" s="2">
        <v>1</v>
      </c>
      <c r="D174" s="2" t="s">
        <v>31</v>
      </c>
      <c r="E174" s="2">
        <v>1</v>
      </c>
      <c r="F174" s="2">
        <f t="shared" si="2"/>
        <v>1</v>
      </c>
    </row>
    <row r="175" spans="1:6" ht="30" x14ac:dyDescent="0.25">
      <c r="A175" s="2" t="s">
        <v>1984</v>
      </c>
      <c r="B175" s="2" t="s">
        <v>1985</v>
      </c>
      <c r="C175" s="2">
        <v>4</v>
      </c>
      <c r="D175" s="2" t="s">
        <v>31</v>
      </c>
      <c r="E175" s="2">
        <v>54398</v>
      </c>
      <c r="F175" s="2">
        <f t="shared" si="2"/>
        <v>217592</v>
      </c>
    </row>
    <row r="176" spans="1:6" ht="30" x14ac:dyDescent="0.25">
      <c r="A176" s="2" t="s">
        <v>1986</v>
      </c>
      <c r="B176" s="2" t="s">
        <v>1987</v>
      </c>
      <c r="C176" s="2">
        <v>4</v>
      </c>
      <c r="D176" s="2" t="s">
        <v>31</v>
      </c>
      <c r="E176" s="2">
        <v>3174.2</v>
      </c>
      <c r="F176" s="2">
        <f t="shared" si="2"/>
        <v>12696.8</v>
      </c>
    </row>
    <row r="177" spans="1:6" ht="45" x14ac:dyDescent="0.25">
      <c r="A177" s="2" t="s">
        <v>2591</v>
      </c>
      <c r="B177" s="2" t="s">
        <v>2592</v>
      </c>
      <c r="C177" s="2">
        <v>5</v>
      </c>
      <c r="D177" s="2" t="s">
        <v>31</v>
      </c>
      <c r="E177" s="2">
        <v>16278.64</v>
      </c>
      <c r="F177" s="2">
        <f>C177*E177</f>
        <v>81393.2</v>
      </c>
    </row>
    <row r="178" spans="1:6" ht="30" x14ac:dyDescent="0.25">
      <c r="A178" s="2" t="s">
        <v>1990</v>
      </c>
      <c r="B178" s="2" t="s">
        <v>1991</v>
      </c>
      <c r="C178" s="2">
        <v>3</v>
      </c>
      <c r="D178" s="2" t="s">
        <v>31</v>
      </c>
      <c r="E178" s="2">
        <v>1</v>
      </c>
      <c r="F178" s="2">
        <f t="shared" si="2"/>
        <v>3</v>
      </c>
    </row>
    <row r="179" spans="1:6" ht="30" x14ac:dyDescent="0.25">
      <c r="A179" s="2" t="s">
        <v>1992</v>
      </c>
      <c r="B179" s="2" t="s">
        <v>1993</v>
      </c>
      <c r="C179" s="2">
        <v>4</v>
      </c>
      <c r="D179" s="2" t="s">
        <v>31</v>
      </c>
      <c r="E179" s="2">
        <v>1</v>
      </c>
      <c r="F179" s="2">
        <f t="shared" si="2"/>
        <v>4</v>
      </c>
    </row>
    <row r="180" spans="1:6" ht="30" x14ac:dyDescent="0.25">
      <c r="A180" s="2" t="s">
        <v>1994</v>
      </c>
      <c r="B180" s="2" t="s">
        <v>1995</v>
      </c>
      <c r="C180" s="2">
        <v>1</v>
      </c>
      <c r="D180" s="2" t="s">
        <v>31</v>
      </c>
      <c r="E180" s="2">
        <v>56640</v>
      </c>
      <c r="F180" s="2">
        <f t="shared" si="2"/>
        <v>56640</v>
      </c>
    </row>
    <row r="181" spans="1:6" x14ac:dyDescent="0.25">
      <c r="A181" s="2"/>
      <c r="B181" s="2"/>
      <c r="C181" s="2"/>
      <c r="D181" s="2"/>
      <c r="E181" s="2"/>
      <c r="F181" s="22">
        <f>SUM(F128:F180)</f>
        <v>5093322.392</v>
      </c>
    </row>
  </sheetData>
  <mergeCells count="15">
    <mergeCell ref="A124:F124"/>
    <mergeCell ref="A125:F125"/>
    <mergeCell ref="A126:F126"/>
    <mergeCell ref="A62:F62"/>
    <mergeCell ref="A63:F63"/>
    <mergeCell ref="A64:F64"/>
    <mergeCell ref="A65:F65"/>
    <mergeCell ref="A122:F122"/>
    <mergeCell ref="A123:F123"/>
    <mergeCell ref="A2:F2"/>
    <mergeCell ref="A3:F3"/>
    <mergeCell ref="A4:F4"/>
    <mergeCell ref="A5:F5"/>
    <mergeCell ref="A6:F6"/>
    <mergeCell ref="A61:F61"/>
  </mergeCells>
  <pageMargins left="0.7" right="0.7" top="0.75" bottom="0.75" header="0.3" footer="0.3"/>
  <pageSetup orientation="portrait" r:id="rId1"/>
  <headerFooter>
    <oddFooter>&amp;CCREADO 12/01/2023 8:20AM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ALIMENTOS Y BEBIDAS</vt:lpstr>
      <vt:lpstr>LIMPIEZA</vt:lpstr>
      <vt:lpstr>GASTABLE OFICINA</vt:lpstr>
      <vt:lpstr>DESECHABLES</vt:lpstr>
      <vt:lpstr>MEDICAMENTOS</vt:lpstr>
      <vt:lpstr>TEXTILES</vt:lpstr>
      <vt:lpstr>UTILES VARIOS </vt:lpstr>
      <vt:lpstr>ACTIVO FIJO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Matos Suarez</dc:creator>
  <cp:lastModifiedBy>Ana Maria Matos Suarez</cp:lastModifiedBy>
  <cp:lastPrinted>2023-01-12T13:16:20Z</cp:lastPrinted>
  <dcterms:created xsi:type="dcterms:W3CDTF">2023-01-12T12:15:52Z</dcterms:created>
  <dcterms:modified xsi:type="dcterms:W3CDTF">2023-01-12T13:21:04Z</dcterms:modified>
</cp:coreProperties>
</file>