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MAYO 2018" sheetId="4" r:id="rId1"/>
  </sheets>
  <definedNames>
    <definedName name="_xlnm.Print_Area" localSheetId="0">'EJEC. PRESUP. MAYO 2018'!$A$1:$E$121</definedName>
    <definedName name="_xlnm.Print_Titles" localSheetId="0">'EJEC. PRESUP. MAYO 2018'!$9:$9</definedName>
  </definedNames>
  <calcPr calcId="162913"/>
</workbook>
</file>

<file path=xl/calcChain.xml><?xml version="1.0" encoding="utf-8"?>
<calcChain xmlns="http://schemas.openxmlformats.org/spreadsheetml/2006/main">
  <c r="E91" i="4" l="1"/>
  <c r="E81" i="4" l="1"/>
  <c r="E58" i="4"/>
  <c r="E120" i="4" l="1"/>
  <c r="E117" i="4" s="1"/>
  <c r="E116" i="4"/>
  <c r="E108" i="4"/>
  <c r="E101" i="4"/>
  <c r="E94" i="4"/>
  <c r="E87" i="4"/>
  <c r="E84" i="4"/>
  <c r="E76" i="4"/>
  <c r="E67" i="4"/>
  <c r="E55" i="4"/>
  <c r="E45" i="4"/>
  <c r="E23" i="4"/>
  <c r="E77" i="4" l="1"/>
  <c r="E113" i="4"/>
  <c r="E49" i="4"/>
  <c r="E62" i="4" l="1"/>
  <c r="E18" i="4" l="1"/>
  <c r="E40" i="4" l="1"/>
  <c r="E112" i="4" l="1"/>
  <c r="E109" i="4" s="1"/>
  <c r="E32" i="4" l="1"/>
  <c r="E26" i="4" l="1"/>
  <c r="E31" i="4" l="1"/>
  <c r="E10" i="4" l="1"/>
  <c r="E121" i="4" l="1"/>
</calcChain>
</file>

<file path=xl/sharedStrings.xml><?xml version="1.0" encoding="utf-8"?>
<sst xmlns="http://schemas.openxmlformats.org/spreadsheetml/2006/main" count="114" uniqueCount="92">
  <si>
    <t>DESCRIPCIÓN DE CUENTAS</t>
  </si>
  <si>
    <t>Sueldos fijos</t>
  </si>
  <si>
    <t>Contribuciones al seguro de salud</t>
  </si>
  <si>
    <t>SERVICIOS BÁSICOS</t>
  </si>
  <si>
    <t>MATERIALES Y SUMINISTROS</t>
  </si>
  <si>
    <t>Sueldos fijos personal en tramite de pensión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</si>
  <si>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</si>
  <si>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</si>
  <si>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</si>
  <si>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</si>
  <si>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</si>
  <si>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</si>
  <si>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</si>
  <si>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</si>
  <si>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</si>
  <si>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Publicidad y propaganda</t>
  </si>
  <si>
    <t>Sueldos al personal contratado e igualado</t>
  </si>
  <si>
    <t>Compensación servicios de seguridad</t>
  </si>
  <si>
    <t>Sueldos personal nomina periodo probatorio</t>
  </si>
  <si>
    <t>Sub-Total</t>
  </si>
  <si>
    <t>ALQUILERES Y RENTAS</t>
  </si>
  <si>
    <t>DESEMBOLSOS EFECTUADOS POR LA CUENTA DEL TESORO</t>
  </si>
  <si>
    <t>Prima de Transporte</t>
  </si>
  <si>
    <t>Energia electrica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</si>
  <si>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</si>
  <si>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</si>
  <si>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</si>
  <si>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</si>
  <si>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</si>
  <si>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</si>
  <si>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</si>
  <si>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</si>
  <si>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</si>
  <si>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</si>
  <si>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</si>
  <si>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</si>
  <si>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</si>
  <si>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</si>
  <si>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</si>
  <si>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</si>
  <si>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>Transferencias corriente a instituciones sin fines de lucro</t>
  </si>
  <si>
    <t xml:space="preserve">Mantenimiento y reparación de equipos de transporte, tracción y elevación </t>
  </si>
  <si>
    <t>PRODUCTOS DE CUERO, CAUCHO Y PLASTICO</t>
  </si>
  <si>
    <t>Artículos de plasticos</t>
  </si>
  <si>
    <t>Productos y útiles varios no identificados precedentemente</t>
  </si>
  <si>
    <t>SOPRESUELDOS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</si>
  <si>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</si>
  <si>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</si>
  <si>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</si>
  <si>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</si>
  <si>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</si>
  <si>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</si>
  <si>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</si>
  <si>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</si>
  <si>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</si>
  <si>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</si>
  <si>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</si>
  <si>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</si>
  <si>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Recolección de residuos sólidos</t>
  </si>
  <si>
    <t>Fletes</t>
  </si>
  <si>
    <t>Gas Propano (GLP)</t>
  </si>
  <si>
    <t>Vacaciones no Disfrutadas</t>
  </si>
  <si>
    <t>Servicio de internet y television por cable</t>
  </si>
  <si>
    <t>SEGUROS</t>
  </si>
  <si>
    <t xml:space="preserve">PRODUCTOS DE PAPEL, CARTON E IMPRESOS   </t>
  </si>
  <si>
    <t>Seguros de personas</t>
  </si>
  <si>
    <t xml:space="preserve">Gasto de Representacion </t>
  </si>
  <si>
    <t>Utiltes de cocina y comedor</t>
  </si>
  <si>
    <t>Compensación por Gasto de Alimentacion</t>
  </si>
  <si>
    <t xml:space="preserve">OBRAS </t>
  </si>
  <si>
    <t>Telefax y Correos</t>
  </si>
  <si>
    <t>Impresión y encuadernación</t>
  </si>
  <si>
    <t>Pasajes</t>
  </si>
  <si>
    <t>Peaje</t>
  </si>
  <si>
    <t>Comisiones y gastos bancarios</t>
  </si>
  <si>
    <t>Festividades</t>
  </si>
  <si>
    <t>Servicios jurídicos</t>
  </si>
  <si>
    <t>Productos agroforestales y pecuarios</t>
  </si>
  <si>
    <t>PRODUCTOS FARMACÉUTICOS</t>
  </si>
  <si>
    <t>Productos medicinales para uso humano</t>
  </si>
  <si>
    <t>Estructuras metálicas acabadas</t>
  </si>
  <si>
    <t>Gasolina</t>
  </si>
  <si>
    <t>Aceite y Grasas</t>
  </si>
  <si>
    <t>Productos eléctricos y afines</t>
  </si>
  <si>
    <t>Obras para edificación no residencial</t>
  </si>
  <si>
    <t>Prestaciones económicas</t>
  </si>
  <si>
    <t>Productos de papel y cartón</t>
  </si>
  <si>
    <t xml:space="preserve">   EJECUCION  PRESUPUESTARIA MAYO 2018</t>
  </si>
  <si>
    <t>Servicios de capacitación</t>
  </si>
  <si>
    <t>MAQUINARIA, OTROS EQUIPOS Y HERRAMIENTAS</t>
  </si>
  <si>
    <t>Sistemas de aire acondicionado, calefacción y refrigeración industrial y comercial</t>
  </si>
  <si>
    <t>Útiles de escritorio, oficina, informática y de enseñ.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</si>
</sst>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21">
    <xf numFmtId="0" fontId="0" fillId="0" borderId="0" xfId="0"/>
    <xf numFmtId="0" fontId="1" fillId="0" borderId="0" xfId="3" applyFont="1">
      <alignment wrapText="1"/>
    </xf>
    <xf numFmtId="164" fontId="5" fillId="0" borderId="7" xfId="2" applyFont="1" applyFill="1" applyBorder="1" applyAlignment="1">
      <alignment horizontal="right"/>
    </xf>
    <xf numFmtId="164" fontId="6" fillId="0" borderId="7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6" fillId="0" borderId="8" xfId="2" applyFont="1" applyFill="1" applyBorder="1" applyAlignment="1">
      <alignment horizontal="right"/>
    </xf>
    <xf numFmtId="164" fontId="6" fillId="0" borderId="6" xfId="2" applyFont="1" applyFill="1" applyBorder="1"/>
    <xf numFmtId="164" fontId="6" fillId="0" borderId="7" xfId="2" applyFont="1" applyFill="1" applyBorder="1" applyAlignment="1">
      <alignment horizontal="right" wrapText="1"/>
    </xf>
    <xf numFmtId="164" fontId="6" fillId="0" borderId="7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5" xfId="0" applyFont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4" borderId="10" xfId="0" applyFont="1" applyFill="1" applyBorder="1"/>
    <xf numFmtId="164" fontId="5" fillId="4" borderId="8" xfId="2" applyFont="1" applyFill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64" fontId="6" fillId="0" borderId="7" xfId="2" applyFont="1" applyFill="1" applyBorder="1" applyAlignment="1">
      <alignment horizontal="right" vertical="center"/>
    </xf>
    <xf numFmtId="164" fontId="5" fillId="3" borderId="6" xfId="2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5" borderId="5" xfId="0" applyFont="1" applyFill="1" applyBorder="1"/>
    <xf numFmtId="164" fontId="5" fillId="5" borderId="6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3" applyFont="1" applyFill="1" applyBorder="1" applyAlignment="1">
      <alignment horizontal="left" vertical="center"/>
    </xf>
    <xf numFmtId="0" fontId="3" fillId="0" borderId="7" xfId="0" applyFont="1" applyFill="1" applyBorder="1"/>
    <xf numFmtId="0" fontId="3" fillId="7" borderId="9" xfId="3" applyFont="1" applyFill="1" applyBorder="1" applyAlignment="1">
      <alignment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4" xfId="2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164" fontId="5" fillId="8" borderId="6" xfId="2" applyFont="1" applyFill="1" applyBorder="1" applyAlignment="1">
      <alignment horizontal="right"/>
    </xf>
    <xf numFmtId="164" fontId="5" fillId="6" borderId="6" xfId="2" applyFont="1" applyFill="1" applyBorder="1" applyAlignment="1">
      <alignment horizontal="right"/>
    </xf>
    <xf numFmtId="164" fontId="5" fillId="0" borderId="13" xfId="2" applyFont="1" applyFill="1" applyBorder="1" applyAlignment="1">
      <alignment horizontal="right"/>
    </xf>
    <xf numFmtId="164" fontId="5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164" fontId="6" fillId="0" borderId="13" xfId="2" applyFont="1" applyFill="1" applyBorder="1" applyAlignment="1">
      <alignment horizontal="right"/>
    </xf>
    <xf numFmtId="164" fontId="5" fillId="0" borderId="15" xfId="2" applyFont="1" applyFill="1" applyBorder="1" applyAlignment="1">
      <alignment horizontal="right"/>
    </xf>
    <xf numFmtId="0" fontId="3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3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/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10" xfId="0" applyFont="1" applyBorder="1"/>
    <xf numFmtId="0" fontId="8" fillId="0" borderId="0" xfId="0" applyFo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6" borderId="5" xfId="0" applyFont="1" applyFill="1" applyBorder="1" applyAlignment="1">
      <alignment horizontal="left" wrapText="1"/>
    </xf>
    <xf numFmtId="0" fontId="3" fillId="0" borderId="11" xfId="0" applyFont="1" applyFill="1" applyBorder="1"/>
    <xf numFmtId="0" fontId="1" fillId="0" borderId="11" xfId="3" applyFont="1" applyFill="1" applyBorder="1" applyAlignment="1">
      <alignment horizontal="left" vertical="center"/>
    </xf>
    <xf numFmtId="0" fontId="1" fillId="0" borderId="7" xfId="3" applyFont="1" applyBorder="1">
      <alignment wrapText="1"/>
    </xf>
    <xf numFmtId="164" fontId="6" fillId="0" borderId="6" xfId="2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164" fontId="5" fillId="2" borderId="4" xfId="2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wrapText="1"/>
    </xf>
    <xf numFmtId="164" fontId="5" fillId="6" borderId="4" xfId="2" applyFont="1" applyFill="1" applyBorder="1" applyAlignment="1">
      <alignment horizontal="right"/>
    </xf>
    <xf numFmtId="0" fontId="3" fillId="0" borderId="6" xfId="0" applyFont="1" applyFill="1" applyBorder="1"/>
    <xf numFmtId="0" fontId="1" fillId="0" borderId="7" xfId="0" applyFont="1" applyFill="1" applyBorder="1"/>
    <xf numFmtId="0" fontId="3" fillId="0" borderId="7" xfId="0" applyFont="1" applyBorder="1"/>
    <xf numFmtId="0" fontId="1" fillId="0" borderId="7" xfId="0" applyFont="1" applyBorder="1" applyAlignment="1">
      <alignment vertical="center" wrapText="1"/>
    </xf>
    <xf numFmtId="0" fontId="1" fillId="0" borderId="6" xfId="0" applyFont="1" applyFill="1" applyBorder="1"/>
    <xf numFmtId="164" fontId="6" fillId="0" borderId="14" xfId="2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1002197</xdr:colOff>
      <xdr:row>1</xdr:row>
      <xdr:rowOff>29369</xdr:rowOff>
    </xdr:from>
    <xdr:to>
      <xdr:col>3</xdr:col>
      <xdr:colOff>1871871</xdr:colOff>
      <xdr:row>3</xdr:row>
      <xdr:rowOff>157368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816088" y="211586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G121"/>
  <sheetViews>
    <sheetView tabSelected="1" topLeftCell="A115" zoomScale="115" zoomScaleNormal="115" workbookViewId="0">
      <selection activeCell="F121" sqref="F121"/>
    </sheetView>
  </sheetViews>
  <sheetFormatPr baseColWidth="10" defaultRowHeight="14.25" x14ac:dyDescent="0.2"/>
  <cols>
    <col min="1" max="1" width="9.28515625" style="1" customWidth="1"/>
    <col min="2" max="2" width="8.85546875" style="1" customWidth="1"/>
    <col min="3" max="3" width="10.42578125" style="1" customWidth="1"/>
    <col min="4" max="4" width="49.28515625" style="1" customWidth="1"/>
    <col min="5" max="5" width="18" style="9" customWidth="1"/>
    <col min="6" max="7" width="11.42578125" style="73"/>
    <col min="8" max="16384" width="11.42578125" style="33"/>
  </cols>
  <sheetData>
    <row r="5" spans="1:5" ht="13.9" customHeight="1" x14ac:dyDescent="0.25">
      <c r="A5" s="96" t="s">
        <v>38</v>
      </c>
      <c r="B5" s="96"/>
      <c r="C5" s="96"/>
      <c r="D5" s="96"/>
      <c r="E5" s="96"/>
    </row>
    <row r="6" spans="1:5" ht="15" x14ac:dyDescent="0.25">
      <c r="A6" s="96" t="s">
        <v>87</v>
      </c>
      <c r="B6" s="96"/>
      <c r="C6" s="96"/>
      <c r="D6" s="96"/>
      <c r="E6" s="96"/>
    </row>
    <row r="7" spans="1:5" ht="15.75" customHeight="1" thickBot="1" x14ac:dyDescent="0.3">
      <c r="A7" s="96" t="s">
        <v>32</v>
      </c>
      <c r="B7" s="96"/>
      <c r="C7" s="96"/>
      <c r="D7" s="96"/>
      <c r="E7" s="96"/>
    </row>
    <row r="8" spans="1:5" ht="20.25" customHeight="1" thickBot="1" x14ac:dyDescent="0.25">
      <c r="A8" s="100" t="s">
        <v>21</v>
      </c>
      <c r="B8" s="101"/>
      <c r="C8" s="101"/>
      <c r="D8" s="101"/>
      <c r="E8" s="102"/>
    </row>
    <row r="9" spans="1:5" ht="22.5" customHeight="1" thickBot="1" x14ac:dyDescent="0.25">
      <c r="A9" s="43" t="s">
        <v>34</v>
      </c>
      <c r="B9" s="44" t="s">
        <v>35</v>
      </c>
      <c r="C9" s="45" t="s">
        <v>36</v>
      </c>
      <c r="D9" s="46" t="s">
        <v>0</v>
      </c>
      <c r="E9" s="47" t="s">
        <v>33</v>
      </c>
    </row>
    <row r="10" spans="1:5" ht="16.5" thickBot="1" x14ac:dyDescent="0.3">
      <c r="A10" s="109" t="s">
        <v>26</v>
      </c>
      <c r="B10" s="110"/>
      <c r="C10" s="111"/>
      <c r="D10" s="34" t="s">
        <v>49</v>
      </c>
      <c r="E10" s="28">
        <f>+E18+E23+E26+E31</f>
        <v>31033778.48</v>
      </c>
    </row>
    <row r="11" spans="1:5" x14ac:dyDescent="0.2">
      <c r="A11" s="22"/>
      <c r="B11" s="25">
        <v>11</v>
      </c>
      <c r="C11" s="22"/>
      <c r="D11" s="25" t="s">
        <v>50</v>
      </c>
      <c r="E11" s="6"/>
    </row>
    <row r="12" spans="1:5" ht="12" customHeight="1" x14ac:dyDescent="0.2">
      <c r="A12" s="23"/>
      <c r="B12" s="26"/>
      <c r="C12" s="23">
        <v>11101</v>
      </c>
      <c r="D12" s="41" t="s">
        <v>1</v>
      </c>
      <c r="E12" s="3">
        <v>24465000</v>
      </c>
    </row>
    <row r="13" spans="1:5" x14ac:dyDescent="0.2">
      <c r="A13" s="23"/>
      <c r="B13" s="26"/>
      <c r="C13" s="23">
        <v>11201</v>
      </c>
      <c r="D13" s="41" t="s">
        <v>16</v>
      </c>
      <c r="E13" s="7">
        <v>215000</v>
      </c>
    </row>
    <row r="14" spans="1:5" x14ac:dyDescent="0.2">
      <c r="A14" s="23"/>
      <c r="B14" s="26"/>
      <c r="C14" s="23">
        <v>11205</v>
      </c>
      <c r="D14" s="41" t="s">
        <v>18</v>
      </c>
      <c r="E14" s="7">
        <v>449000</v>
      </c>
    </row>
    <row r="15" spans="1:5" x14ac:dyDescent="0.2">
      <c r="A15" s="23"/>
      <c r="B15" s="26"/>
      <c r="C15" s="23">
        <v>11301</v>
      </c>
      <c r="D15" s="41" t="s">
        <v>5</v>
      </c>
      <c r="E15" s="27">
        <v>195000</v>
      </c>
    </row>
    <row r="16" spans="1:5" x14ac:dyDescent="0.2">
      <c r="A16" s="23"/>
      <c r="B16" s="26"/>
      <c r="C16" s="23">
        <v>11501</v>
      </c>
      <c r="D16" s="41" t="s">
        <v>85</v>
      </c>
      <c r="E16" s="27">
        <v>72000</v>
      </c>
    </row>
    <row r="17" spans="1:5" ht="15" thickBot="1" x14ac:dyDescent="0.25">
      <c r="A17" s="23"/>
      <c r="B17" s="26"/>
      <c r="C17" s="23">
        <v>11504</v>
      </c>
      <c r="D17" s="41" t="s">
        <v>61</v>
      </c>
      <c r="E17" s="27">
        <v>440193.82</v>
      </c>
    </row>
    <row r="18" spans="1:5" ht="15" x14ac:dyDescent="0.25">
      <c r="A18" s="23"/>
      <c r="B18" s="26"/>
      <c r="C18" s="23"/>
      <c r="D18" s="79" t="s">
        <v>19</v>
      </c>
      <c r="E18" s="4">
        <f>SUM(E12:E17)</f>
        <v>25836193.82</v>
      </c>
    </row>
    <row r="19" spans="1:5" ht="12.75" customHeight="1" x14ac:dyDescent="0.2">
      <c r="A19" s="23"/>
      <c r="B19" s="26">
        <v>12</v>
      </c>
      <c r="C19" s="23"/>
      <c r="D19" s="24" t="s">
        <v>45</v>
      </c>
      <c r="E19" s="8"/>
    </row>
    <row r="20" spans="1:5" ht="12.75" customHeight="1" x14ac:dyDescent="0.2">
      <c r="A20" s="23"/>
      <c r="B20" s="26"/>
      <c r="C20" s="23">
        <v>12201</v>
      </c>
      <c r="D20" s="80" t="s">
        <v>68</v>
      </c>
      <c r="E20" s="8">
        <v>361500</v>
      </c>
    </row>
    <row r="21" spans="1:5" ht="12.75" customHeight="1" x14ac:dyDescent="0.2">
      <c r="A21" s="23"/>
      <c r="B21" s="26"/>
      <c r="C21" s="23">
        <v>12204</v>
      </c>
      <c r="D21" s="80" t="s">
        <v>22</v>
      </c>
      <c r="E21" s="3">
        <v>499000</v>
      </c>
    </row>
    <row r="22" spans="1:5" ht="12.75" customHeight="1" thickBot="1" x14ac:dyDescent="0.25">
      <c r="A22" s="23"/>
      <c r="B22" s="26"/>
      <c r="C22" s="23">
        <v>12205</v>
      </c>
      <c r="D22" s="80" t="s">
        <v>17</v>
      </c>
      <c r="E22" s="5">
        <v>458494.47</v>
      </c>
    </row>
    <row r="23" spans="1:5" ht="15" x14ac:dyDescent="0.25">
      <c r="A23" s="23"/>
      <c r="B23" s="26"/>
      <c r="C23" s="23"/>
      <c r="D23" s="42" t="s">
        <v>19</v>
      </c>
      <c r="E23" s="2">
        <f>SUM(E20:E22)</f>
        <v>1318994.47</v>
      </c>
    </row>
    <row r="24" spans="1:5" ht="14.25" customHeight="1" x14ac:dyDescent="0.2">
      <c r="A24" s="23"/>
      <c r="B24" s="26">
        <v>13</v>
      </c>
      <c r="C24" s="24"/>
      <c r="D24" s="26" t="s">
        <v>10</v>
      </c>
      <c r="E24" s="3"/>
    </row>
    <row r="25" spans="1:5" ht="14.25" customHeight="1" thickBot="1" x14ac:dyDescent="0.25">
      <c r="A25" s="23"/>
      <c r="B25" s="26"/>
      <c r="C25" s="23">
        <v>13201</v>
      </c>
      <c r="D25" s="41" t="s">
        <v>66</v>
      </c>
      <c r="E25" s="5">
        <v>64500</v>
      </c>
    </row>
    <row r="26" spans="1:5" ht="14.25" customHeight="1" x14ac:dyDescent="0.25">
      <c r="A26" s="23"/>
      <c r="B26" s="26"/>
      <c r="C26" s="23"/>
      <c r="D26" s="42" t="s">
        <v>19</v>
      </c>
      <c r="E26" s="2">
        <f>SUM(E24:E25)</f>
        <v>64500</v>
      </c>
    </row>
    <row r="27" spans="1:5" ht="14.25" customHeight="1" x14ac:dyDescent="0.2">
      <c r="A27" s="24"/>
      <c r="B27" s="26">
        <v>15</v>
      </c>
      <c r="C27" s="24"/>
      <c r="D27" s="26" t="s">
        <v>30</v>
      </c>
      <c r="E27" s="8"/>
    </row>
    <row r="28" spans="1:5" ht="14.25" customHeight="1" x14ac:dyDescent="0.2">
      <c r="A28" s="23"/>
      <c r="B28" s="26"/>
      <c r="C28" s="23">
        <v>15101</v>
      </c>
      <c r="D28" s="41" t="s">
        <v>2</v>
      </c>
      <c r="E28" s="3">
        <v>1766996.69</v>
      </c>
    </row>
    <row r="29" spans="1:5" x14ac:dyDescent="0.2">
      <c r="A29" s="23"/>
      <c r="B29" s="26"/>
      <c r="C29" s="23">
        <v>15201</v>
      </c>
      <c r="D29" s="41" t="s">
        <v>6</v>
      </c>
      <c r="E29" s="3">
        <v>1782739</v>
      </c>
    </row>
    <row r="30" spans="1:5" ht="15" thickBot="1" x14ac:dyDescent="0.25">
      <c r="A30" s="23"/>
      <c r="B30" s="26"/>
      <c r="C30" s="23">
        <v>15301</v>
      </c>
      <c r="D30" s="41" t="s">
        <v>7</v>
      </c>
      <c r="E30" s="5">
        <v>264354.5</v>
      </c>
    </row>
    <row r="31" spans="1:5" ht="15.75" thickBot="1" x14ac:dyDescent="0.3">
      <c r="A31" s="23"/>
      <c r="B31" s="26"/>
      <c r="C31" s="23"/>
      <c r="D31" s="42" t="s">
        <v>19</v>
      </c>
      <c r="E31" s="2">
        <f>SUM(E28:E30)</f>
        <v>3814090.19</v>
      </c>
    </row>
    <row r="32" spans="1:5" ht="18.75" customHeight="1" thickBot="1" x14ac:dyDescent="0.3">
      <c r="A32" s="112" t="s">
        <v>27</v>
      </c>
      <c r="B32" s="113"/>
      <c r="C32" s="114"/>
      <c r="D32" s="48" t="s">
        <v>51</v>
      </c>
      <c r="E32" s="49">
        <f>E40+E45+E49+E58+E67+E76+E55+E62</f>
        <v>4569341.9400000004</v>
      </c>
    </row>
    <row r="33" spans="1:5" ht="15" x14ac:dyDescent="0.25">
      <c r="A33" s="14"/>
      <c r="B33" s="10">
        <v>21</v>
      </c>
      <c r="C33" s="14"/>
      <c r="D33" s="10" t="s">
        <v>3</v>
      </c>
      <c r="E33" s="4"/>
    </row>
    <row r="34" spans="1:5" ht="15" x14ac:dyDescent="0.25">
      <c r="A34" s="15"/>
      <c r="B34" s="84"/>
      <c r="C34" s="15"/>
      <c r="D34" s="84"/>
      <c r="E34" s="2"/>
    </row>
    <row r="35" spans="1:5" x14ac:dyDescent="0.2">
      <c r="A35" s="15"/>
      <c r="B35" s="84"/>
      <c r="C35" s="58">
        <v>21301</v>
      </c>
      <c r="D35" s="69" t="s">
        <v>53</v>
      </c>
      <c r="E35" s="3">
        <v>239230.36</v>
      </c>
    </row>
    <row r="36" spans="1:5" x14ac:dyDescent="0.2">
      <c r="A36" s="15"/>
      <c r="B36" s="84"/>
      <c r="C36" s="58">
        <v>21401</v>
      </c>
      <c r="D36" s="69" t="s">
        <v>70</v>
      </c>
      <c r="E36" s="3">
        <v>2350</v>
      </c>
    </row>
    <row r="37" spans="1:5" x14ac:dyDescent="0.2">
      <c r="A37" s="15"/>
      <c r="B37" s="84"/>
      <c r="C37" s="58">
        <v>21501</v>
      </c>
      <c r="D37" s="69" t="s">
        <v>62</v>
      </c>
      <c r="E37" s="3">
        <v>164070.17000000001</v>
      </c>
    </row>
    <row r="38" spans="1:5" ht="13.5" customHeight="1" x14ac:dyDescent="0.2">
      <c r="A38" s="15"/>
      <c r="B38" s="84"/>
      <c r="C38" s="58">
        <v>21601</v>
      </c>
      <c r="D38" s="69" t="s">
        <v>23</v>
      </c>
      <c r="E38" s="3">
        <v>818989.11</v>
      </c>
    </row>
    <row r="39" spans="1:5" ht="13.5" customHeight="1" thickBot="1" x14ac:dyDescent="0.25">
      <c r="A39" s="15"/>
      <c r="B39" s="84"/>
      <c r="C39" s="58">
        <v>21801</v>
      </c>
      <c r="D39" s="69" t="s">
        <v>58</v>
      </c>
      <c r="E39" s="5">
        <v>3083</v>
      </c>
    </row>
    <row r="40" spans="1:5" ht="14.25" customHeight="1" x14ac:dyDescent="0.25">
      <c r="A40" s="63"/>
      <c r="B40" s="83"/>
      <c r="C40" s="63"/>
      <c r="D40" s="56" t="s">
        <v>19</v>
      </c>
      <c r="E40" s="2">
        <f>SUM(E33:E39)</f>
        <v>1227722.6400000001</v>
      </c>
    </row>
    <row r="41" spans="1:5" ht="14.25" customHeight="1" x14ac:dyDescent="0.25">
      <c r="A41" s="63"/>
      <c r="B41" s="83"/>
      <c r="C41" s="63"/>
      <c r="D41" s="56"/>
      <c r="E41" s="2"/>
    </row>
    <row r="42" spans="1:5" ht="13.5" customHeight="1" x14ac:dyDescent="0.25">
      <c r="A42" s="63"/>
      <c r="B42" s="84">
        <v>22</v>
      </c>
      <c r="C42" s="15"/>
      <c r="D42" s="84" t="s">
        <v>46</v>
      </c>
      <c r="E42" s="2"/>
    </row>
    <row r="43" spans="1:5" ht="13.5" customHeight="1" x14ac:dyDescent="0.2">
      <c r="A43" s="63"/>
      <c r="B43" s="84"/>
      <c r="C43" s="63">
        <v>22101</v>
      </c>
      <c r="D43" s="69" t="s">
        <v>15</v>
      </c>
      <c r="E43" s="3">
        <v>186496.64000000001</v>
      </c>
    </row>
    <row r="44" spans="1:5" ht="13.5" customHeight="1" thickBot="1" x14ac:dyDescent="0.25">
      <c r="A44" s="63"/>
      <c r="B44" s="84"/>
      <c r="C44" s="63">
        <v>22201</v>
      </c>
      <c r="D44" s="69" t="s">
        <v>71</v>
      </c>
      <c r="E44" s="3">
        <v>278</v>
      </c>
    </row>
    <row r="45" spans="1:5" ht="13.5" customHeight="1" x14ac:dyDescent="0.25">
      <c r="A45" s="15"/>
      <c r="B45" s="84"/>
      <c r="C45" s="58"/>
      <c r="D45" s="56" t="s">
        <v>19</v>
      </c>
      <c r="E45" s="4">
        <f>SUM(E43:E44)</f>
        <v>186774.64</v>
      </c>
    </row>
    <row r="46" spans="1:5" ht="9.75" customHeight="1" x14ac:dyDescent="0.25">
      <c r="A46" s="63"/>
      <c r="B46" s="84"/>
      <c r="C46" s="63"/>
      <c r="D46" s="66"/>
      <c r="E46" s="3"/>
    </row>
    <row r="47" spans="1:5" ht="13.5" customHeight="1" x14ac:dyDescent="0.25">
      <c r="A47" s="63"/>
      <c r="B47" s="84">
        <v>23</v>
      </c>
      <c r="C47" s="63"/>
      <c r="D47" s="83" t="s">
        <v>11</v>
      </c>
      <c r="E47" s="3"/>
    </row>
    <row r="48" spans="1:5" ht="15" thickBot="1" x14ac:dyDescent="0.25">
      <c r="A48" s="63"/>
      <c r="B48" s="84"/>
      <c r="C48" s="63">
        <v>23101</v>
      </c>
      <c r="D48" s="67" t="s">
        <v>52</v>
      </c>
      <c r="E48" s="3">
        <v>582850</v>
      </c>
    </row>
    <row r="49" spans="1:5" ht="18.75" customHeight="1" x14ac:dyDescent="0.25">
      <c r="A49" s="63"/>
      <c r="B49" s="84"/>
      <c r="C49" s="63"/>
      <c r="D49" s="66" t="s">
        <v>19</v>
      </c>
      <c r="E49" s="4">
        <f>SUM(E48:E48)</f>
        <v>582850</v>
      </c>
    </row>
    <row r="50" spans="1:5" ht="18.75" customHeight="1" x14ac:dyDescent="0.25">
      <c r="A50" s="63"/>
      <c r="B50" s="84"/>
      <c r="C50" s="63"/>
      <c r="D50" s="66"/>
      <c r="E50" s="2"/>
    </row>
    <row r="51" spans="1:5" ht="13.5" customHeight="1" x14ac:dyDescent="0.25">
      <c r="A51" s="63"/>
      <c r="B51" s="84">
        <v>24</v>
      </c>
      <c r="C51" s="63"/>
      <c r="D51" s="83" t="s">
        <v>54</v>
      </c>
      <c r="E51" s="3"/>
    </row>
    <row r="52" spans="1:5" ht="16.5" customHeight="1" x14ac:dyDescent="0.2">
      <c r="A52" s="63"/>
      <c r="B52" s="84"/>
      <c r="C52" s="63">
        <v>24101</v>
      </c>
      <c r="D52" s="67" t="s">
        <v>72</v>
      </c>
      <c r="E52" s="3">
        <v>8213.92</v>
      </c>
    </row>
    <row r="53" spans="1:5" ht="14.25" customHeight="1" x14ac:dyDescent="0.2">
      <c r="A53" s="63"/>
      <c r="B53" s="84"/>
      <c r="C53" s="63">
        <v>24201</v>
      </c>
      <c r="D53" s="67" t="s">
        <v>59</v>
      </c>
      <c r="E53" s="3">
        <v>1087.3599999999999</v>
      </c>
    </row>
    <row r="54" spans="1:5" ht="14.25" customHeight="1" thickBot="1" x14ac:dyDescent="0.25">
      <c r="A54" s="63"/>
      <c r="B54" s="84"/>
      <c r="C54" s="63">
        <v>24401</v>
      </c>
      <c r="D54" s="67" t="s">
        <v>73</v>
      </c>
      <c r="E54" s="5">
        <v>17015</v>
      </c>
    </row>
    <row r="55" spans="1:5" ht="15.75" customHeight="1" thickBot="1" x14ac:dyDescent="0.3">
      <c r="A55" s="64"/>
      <c r="B55" s="61"/>
      <c r="C55" s="64"/>
      <c r="D55" s="85" t="s">
        <v>19</v>
      </c>
      <c r="E55" s="32">
        <f>SUM(E52:E54)</f>
        <v>26316.28</v>
      </c>
    </row>
    <row r="56" spans="1:5" ht="15" customHeight="1" x14ac:dyDescent="0.25">
      <c r="A56" s="14"/>
      <c r="B56" s="10">
        <v>25</v>
      </c>
      <c r="C56" s="57"/>
      <c r="D56" s="86" t="s">
        <v>20</v>
      </c>
      <c r="E56" s="4"/>
    </row>
    <row r="57" spans="1:5" ht="15" thickBot="1" x14ac:dyDescent="0.25">
      <c r="A57" s="15"/>
      <c r="B57" s="84"/>
      <c r="C57" s="58">
        <v>25101</v>
      </c>
      <c r="D57" s="65" t="s">
        <v>24</v>
      </c>
      <c r="E57" s="3">
        <v>985042.16</v>
      </c>
    </row>
    <row r="58" spans="1:5" ht="15" x14ac:dyDescent="0.25">
      <c r="A58" s="15"/>
      <c r="B58" s="84"/>
      <c r="C58" s="58"/>
      <c r="D58" s="56" t="s">
        <v>19</v>
      </c>
      <c r="E58" s="4">
        <f>SUM(E57:E57)</f>
        <v>985042.16</v>
      </c>
    </row>
    <row r="59" spans="1:5" ht="15" x14ac:dyDescent="0.25">
      <c r="A59" s="15"/>
      <c r="B59" s="84"/>
      <c r="C59" s="58"/>
      <c r="D59" s="56"/>
      <c r="E59" s="2"/>
    </row>
    <row r="60" spans="1:5" ht="15" x14ac:dyDescent="0.25">
      <c r="A60" s="15"/>
      <c r="B60" s="84">
        <v>26</v>
      </c>
      <c r="C60" s="58"/>
      <c r="D60" s="84" t="s">
        <v>63</v>
      </c>
      <c r="E60" s="2"/>
    </row>
    <row r="61" spans="1:5" ht="15" thickBot="1" x14ac:dyDescent="0.25">
      <c r="A61" s="15"/>
      <c r="B61" s="84"/>
      <c r="C61" s="58">
        <v>26301</v>
      </c>
      <c r="D61" s="65" t="s">
        <v>65</v>
      </c>
      <c r="E61" s="5">
        <v>6932.05</v>
      </c>
    </row>
    <row r="62" spans="1:5" ht="15" x14ac:dyDescent="0.25">
      <c r="A62" s="15"/>
      <c r="B62" s="84"/>
      <c r="C62" s="58"/>
      <c r="D62" s="56" t="s">
        <v>19</v>
      </c>
      <c r="E62" s="2">
        <f>SUM(E61)</f>
        <v>6932.05</v>
      </c>
    </row>
    <row r="63" spans="1:5" ht="14.25" customHeight="1" x14ac:dyDescent="0.25">
      <c r="A63" s="15"/>
      <c r="B63" s="84"/>
      <c r="C63" s="58"/>
      <c r="D63" s="56"/>
      <c r="E63" s="2"/>
    </row>
    <row r="64" spans="1:5" ht="26.25" x14ac:dyDescent="0.25">
      <c r="A64" s="15"/>
      <c r="B64" s="84">
        <v>27</v>
      </c>
      <c r="C64" s="58"/>
      <c r="D64" s="70" t="s">
        <v>47</v>
      </c>
      <c r="E64" s="2"/>
    </row>
    <row r="65" spans="1:5" ht="15.75" customHeight="1" x14ac:dyDescent="0.2">
      <c r="A65" s="15"/>
      <c r="B65" s="84"/>
      <c r="C65" s="58">
        <v>27201</v>
      </c>
      <c r="D65" s="71" t="s">
        <v>55</v>
      </c>
      <c r="E65" s="3">
        <v>184961.82</v>
      </c>
    </row>
    <row r="66" spans="1:5" ht="31.5" customHeight="1" thickBot="1" x14ac:dyDescent="0.25">
      <c r="A66" s="15"/>
      <c r="B66" s="84"/>
      <c r="C66" s="58">
        <v>27206</v>
      </c>
      <c r="D66" s="71" t="s">
        <v>41</v>
      </c>
      <c r="E66" s="3">
        <v>365349.36</v>
      </c>
    </row>
    <row r="67" spans="1:5" ht="14.25" customHeight="1" x14ac:dyDescent="0.25">
      <c r="A67" s="15"/>
      <c r="B67" s="84"/>
      <c r="C67" s="58"/>
      <c r="D67" s="56" t="s">
        <v>19</v>
      </c>
      <c r="E67" s="4">
        <f>SUM(E65:E66)</f>
        <v>550311.17999999993</v>
      </c>
    </row>
    <row r="68" spans="1:5" ht="15" x14ac:dyDescent="0.25">
      <c r="A68" s="15"/>
      <c r="B68" s="84"/>
      <c r="C68" s="58"/>
      <c r="D68" s="56"/>
      <c r="E68" s="2"/>
    </row>
    <row r="69" spans="1:5" ht="26.25" x14ac:dyDescent="0.25">
      <c r="A69" s="63"/>
      <c r="B69" s="84">
        <v>28</v>
      </c>
      <c r="C69" s="58"/>
      <c r="D69" s="68" t="s">
        <v>48</v>
      </c>
      <c r="E69" s="2"/>
    </row>
    <row r="70" spans="1:5" x14ac:dyDescent="0.2">
      <c r="A70" s="63"/>
      <c r="B70" s="84"/>
      <c r="C70" s="58">
        <v>28201</v>
      </c>
      <c r="D70" s="65" t="s">
        <v>74</v>
      </c>
      <c r="E70" s="3">
        <v>688.12</v>
      </c>
    </row>
    <row r="71" spans="1:5" ht="15" customHeight="1" x14ac:dyDescent="0.2">
      <c r="A71" s="63"/>
      <c r="B71" s="84"/>
      <c r="C71" s="58">
        <v>28601</v>
      </c>
      <c r="D71" s="65" t="s">
        <v>56</v>
      </c>
      <c r="E71" s="3">
        <v>236943.5</v>
      </c>
    </row>
    <row r="72" spans="1:5" ht="15" customHeight="1" x14ac:dyDescent="0.2">
      <c r="A72" s="63"/>
      <c r="B72" s="84"/>
      <c r="C72" s="58">
        <v>28602</v>
      </c>
      <c r="D72" s="65" t="s">
        <v>75</v>
      </c>
      <c r="E72" s="3">
        <v>4410.5600000000004</v>
      </c>
    </row>
    <row r="73" spans="1:5" ht="15" customHeight="1" x14ac:dyDescent="0.2">
      <c r="A73" s="63"/>
      <c r="B73" s="84"/>
      <c r="C73" s="58">
        <v>28702</v>
      </c>
      <c r="D73" s="65" t="s">
        <v>76</v>
      </c>
      <c r="E73" s="3">
        <v>294732.19</v>
      </c>
    </row>
    <row r="74" spans="1:5" ht="15" customHeight="1" x14ac:dyDescent="0.2">
      <c r="A74" s="63"/>
      <c r="B74" s="84"/>
      <c r="C74" s="58">
        <v>28704</v>
      </c>
      <c r="D74" s="65" t="s">
        <v>88</v>
      </c>
      <c r="E74" s="3">
        <v>66000</v>
      </c>
    </row>
    <row r="75" spans="1:5" ht="15" thickBot="1" x14ac:dyDescent="0.25">
      <c r="A75" s="63"/>
      <c r="B75" s="84"/>
      <c r="C75" s="58">
        <v>28706</v>
      </c>
      <c r="D75" s="65" t="s">
        <v>8</v>
      </c>
      <c r="E75" s="5">
        <v>400618.62</v>
      </c>
    </row>
    <row r="76" spans="1:5" ht="15.75" thickBot="1" x14ac:dyDescent="0.3">
      <c r="A76" s="64"/>
      <c r="B76" s="61"/>
      <c r="C76" s="60"/>
      <c r="D76" s="72" t="s">
        <v>19</v>
      </c>
      <c r="E76" s="32">
        <f>SUM(E70:E75)</f>
        <v>1003392.99</v>
      </c>
    </row>
    <row r="77" spans="1:5" ht="18.75" customHeight="1" thickBot="1" x14ac:dyDescent="0.3">
      <c r="A77" s="115" t="s">
        <v>28</v>
      </c>
      <c r="B77" s="116"/>
      <c r="C77" s="117"/>
      <c r="D77" s="30" t="s">
        <v>4</v>
      </c>
      <c r="E77" s="31">
        <f>E81+E84+E91+E101+E108+E87+E94</f>
        <v>2544771.61</v>
      </c>
    </row>
    <row r="78" spans="1:5" ht="20.25" customHeight="1" x14ac:dyDescent="0.25">
      <c r="A78" s="62"/>
      <c r="B78" s="10">
        <v>31</v>
      </c>
      <c r="C78" s="57"/>
      <c r="D78" s="90" t="s">
        <v>12</v>
      </c>
      <c r="E78" s="52"/>
    </row>
    <row r="79" spans="1:5" x14ac:dyDescent="0.2">
      <c r="A79" s="63"/>
      <c r="B79" s="84"/>
      <c r="C79" s="58">
        <v>31101</v>
      </c>
      <c r="D79" s="91" t="s">
        <v>14</v>
      </c>
      <c r="E79" s="53">
        <v>1374263.08</v>
      </c>
    </row>
    <row r="80" spans="1:5" ht="15" thickBot="1" x14ac:dyDescent="0.25">
      <c r="A80" s="63"/>
      <c r="B80" s="84"/>
      <c r="C80" s="58">
        <v>31301</v>
      </c>
      <c r="D80" s="91" t="s">
        <v>77</v>
      </c>
      <c r="E80" s="53">
        <v>5627.71</v>
      </c>
    </row>
    <row r="81" spans="1:5" ht="15" x14ac:dyDescent="0.25">
      <c r="A81" s="63"/>
      <c r="B81" s="84"/>
      <c r="C81" s="58"/>
      <c r="D81" s="92" t="s">
        <v>19</v>
      </c>
      <c r="E81" s="52">
        <f>SUM(E79:E80)</f>
        <v>1379890.79</v>
      </c>
    </row>
    <row r="82" spans="1:5" ht="15" x14ac:dyDescent="0.25">
      <c r="A82" s="63"/>
      <c r="B82" s="84">
        <v>33</v>
      </c>
      <c r="C82" s="58"/>
      <c r="D82" s="15" t="s">
        <v>64</v>
      </c>
      <c r="E82" s="55"/>
    </row>
    <row r="83" spans="1:5" ht="15" thickBot="1" x14ac:dyDescent="0.25">
      <c r="A83" s="63"/>
      <c r="B83" s="84"/>
      <c r="C83" s="58">
        <v>33201</v>
      </c>
      <c r="D83" s="91" t="s">
        <v>86</v>
      </c>
      <c r="E83" s="53">
        <v>200</v>
      </c>
    </row>
    <row r="84" spans="1:5" ht="15" x14ac:dyDescent="0.25">
      <c r="A84" s="63"/>
      <c r="B84" s="84"/>
      <c r="C84" s="58"/>
      <c r="D84" s="92" t="s">
        <v>19</v>
      </c>
      <c r="E84" s="52">
        <f>SUM(E83:E83)</f>
        <v>200</v>
      </c>
    </row>
    <row r="85" spans="1:5" ht="17.25" customHeight="1" x14ac:dyDescent="0.25">
      <c r="A85" s="63"/>
      <c r="B85" s="84"/>
      <c r="C85" s="58"/>
      <c r="D85" s="15" t="s">
        <v>78</v>
      </c>
      <c r="E85" s="55"/>
    </row>
    <row r="86" spans="1:5" ht="17.25" customHeight="1" thickBot="1" x14ac:dyDescent="0.25">
      <c r="A86" s="63"/>
      <c r="B86" s="84"/>
      <c r="C86" s="58">
        <v>34101</v>
      </c>
      <c r="D86" s="91" t="s">
        <v>79</v>
      </c>
      <c r="E86" s="54">
        <v>2562.42</v>
      </c>
    </row>
    <row r="87" spans="1:5" ht="17.25" customHeight="1" x14ac:dyDescent="0.25">
      <c r="A87" s="63"/>
      <c r="B87" s="84"/>
      <c r="C87" s="58"/>
      <c r="D87" s="92" t="s">
        <v>19</v>
      </c>
      <c r="E87" s="55">
        <f>SUM(E86)</f>
        <v>2562.42</v>
      </c>
    </row>
    <row r="88" spans="1:5" ht="6" customHeight="1" x14ac:dyDescent="0.25">
      <c r="A88" s="63"/>
      <c r="B88" s="84"/>
      <c r="C88" s="58"/>
      <c r="D88" s="92"/>
      <c r="E88" s="55"/>
    </row>
    <row r="89" spans="1:5" ht="15" x14ac:dyDescent="0.25">
      <c r="A89" s="63"/>
      <c r="B89" s="84">
        <v>35</v>
      </c>
      <c r="C89" s="58"/>
      <c r="D89" s="19" t="s">
        <v>42</v>
      </c>
      <c r="E89" s="55"/>
    </row>
    <row r="90" spans="1:5" ht="15" thickBot="1" x14ac:dyDescent="0.25">
      <c r="A90" s="63"/>
      <c r="B90" s="84"/>
      <c r="C90" s="58">
        <v>35501</v>
      </c>
      <c r="D90" s="93" t="s">
        <v>43</v>
      </c>
      <c r="E90" s="54">
        <v>140.02000000000001</v>
      </c>
    </row>
    <row r="91" spans="1:5" ht="15" x14ac:dyDescent="0.25">
      <c r="A91" s="63"/>
      <c r="B91" s="84"/>
      <c r="C91" s="58"/>
      <c r="D91" s="92" t="s">
        <v>19</v>
      </c>
      <c r="E91" s="52">
        <f>SUM(E90:E90)</f>
        <v>140.02000000000001</v>
      </c>
    </row>
    <row r="92" spans="1:5" ht="7.5" customHeight="1" x14ac:dyDescent="0.25">
      <c r="A92" s="63"/>
      <c r="B92" s="84"/>
      <c r="C92" s="58"/>
      <c r="D92" s="92"/>
      <c r="E92" s="55"/>
    </row>
    <row r="93" spans="1:5" ht="15" thickBot="1" x14ac:dyDescent="0.25">
      <c r="A93" s="63"/>
      <c r="B93" s="84"/>
      <c r="C93" s="58">
        <v>36303</v>
      </c>
      <c r="D93" s="91" t="s">
        <v>80</v>
      </c>
      <c r="E93" s="53">
        <v>10945</v>
      </c>
    </row>
    <row r="94" spans="1:5" ht="15" x14ac:dyDescent="0.25">
      <c r="A94" s="63"/>
      <c r="B94" s="84"/>
      <c r="C94" s="58"/>
      <c r="D94" s="92" t="s">
        <v>19</v>
      </c>
      <c r="E94" s="52">
        <f>SUM(E93:E93)</f>
        <v>10945</v>
      </c>
    </row>
    <row r="95" spans="1:5" ht="15" x14ac:dyDescent="0.25">
      <c r="A95" s="63"/>
      <c r="B95" s="84"/>
      <c r="C95" s="58"/>
      <c r="D95" s="92"/>
      <c r="E95" s="55"/>
    </row>
    <row r="96" spans="1:5" ht="25.5" x14ac:dyDescent="0.25">
      <c r="A96" s="63"/>
      <c r="B96" s="84">
        <v>37</v>
      </c>
      <c r="C96" s="58"/>
      <c r="D96" s="19" t="s">
        <v>9</v>
      </c>
      <c r="E96" s="55"/>
    </row>
    <row r="97" spans="1:5" x14ac:dyDescent="0.2">
      <c r="A97" s="63"/>
      <c r="B97" s="84"/>
      <c r="C97" s="58">
        <v>37101</v>
      </c>
      <c r="D97" s="93" t="s">
        <v>81</v>
      </c>
      <c r="E97" s="53">
        <v>5000</v>
      </c>
    </row>
    <row r="98" spans="1:5" x14ac:dyDescent="0.2">
      <c r="A98" s="63"/>
      <c r="B98" s="84"/>
      <c r="C98" s="58">
        <v>37102</v>
      </c>
      <c r="D98" s="93" t="s">
        <v>57</v>
      </c>
      <c r="E98" s="53">
        <v>656500</v>
      </c>
    </row>
    <row r="99" spans="1:5" x14ac:dyDescent="0.2">
      <c r="A99" s="63"/>
      <c r="B99" s="84"/>
      <c r="C99" s="58">
        <v>37104</v>
      </c>
      <c r="D99" s="93" t="s">
        <v>60</v>
      </c>
      <c r="E99" s="53">
        <v>32009.15</v>
      </c>
    </row>
    <row r="100" spans="1:5" ht="15" thickBot="1" x14ac:dyDescent="0.25">
      <c r="A100" s="63"/>
      <c r="B100" s="84"/>
      <c r="C100" s="58">
        <v>37105</v>
      </c>
      <c r="D100" s="93" t="s">
        <v>82</v>
      </c>
      <c r="E100" s="53">
        <v>330</v>
      </c>
    </row>
    <row r="101" spans="1:5" ht="15" x14ac:dyDescent="0.25">
      <c r="A101" s="63"/>
      <c r="B101" s="84"/>
      <c r="C101" s="58"/>
      <c r="D101" s="19" t="s">
        <v>19</v>
      </c>
      <c r="E101" s="52">
        <f>SUM(E97:E100)</f>
        <v>693839.15</v>
      </c>
    </row>
    <row r="102" spans="1:5" x14ac:dyDescent="0.2">
      <c r="A102" s="63"/>
      <c r="B102" s="84"/>
      <c r="C102" s="58"/>
      <c r="D102" s="93"/>
      <c r="E102" s="53"/>
    </row>
    <row r="103" spans="1:5" ht="15" x14ac:dyDescent="0.25">
      <c r="A103" s="63"/>
      <c r="B103" s="84">
        <v>39</v>
      </c>
      <c r="C103" s="58"/>
      <c r="D103" s="19" t="s">
        <v>13</v>
      </c>
      <c r="E103" s="55"/>
    </row>
    <row r="104" spans="1:5" ht="15" thickBot="1" x14ac:dyDescent="0.25">
      <c r="A104" s="64"/>
      <c r="B104" s="61"/>
      <c r="C104" s="60">
        <v>39201</v>
      </c>
      <c r="D104" s="93" t="s">
        <v>91</v>
      </c>
      <c r="E104" s="54">
        <v>443535.6</v>
      </c>
    </row>
    <row r="105" spans="1:5" x14ac:dyDescent="0.2">
      <c r="A105" s="62"/>
      <c r="B105" s="10"/>
      <c r="C105" s="57">
        <v>39501</v>
      </c>
      <c r="D105" s="94" t="s">
        <v>67</v>
      </c>
      <c r="E105" s="95">
        <v>295</v>
      </c>
    </row>
    <row r="106" spans="1:5" x14ac:dyDescent="0.2">
      <c r="A106" s="63"/>
      <c r="B106" s="84"/>
      <c r="C106" s="58">
        <v>39601</v>
      </c>
      <c r="D106" s="93" t="s">
        <v>83</v>
      </c>
      <c r="E106" s="53">
        <v>7181.28</v>
      </c>
    </row>
    <row r="107" spans="1:5" ht="14.25" customHeight="1" thickBot="1" x14ac:dyDescent="0.25">
      <c r="A107" s="63"/>
      <c r="B107" s="84"/>
      <c r="C107" s="59">
        <v>39901</v>
      </c>
      <c r="D107" s="81" t="s">
        <v>44</v>
      </c>
      <c r="E107" s="54">
        <v>6182.35</v>
      </c>
    </row>
    <row r="108" spans="1:5" ht="15.75" thickBot="1" x14ac:dyDescent="0.3">
      <c r="A108" s="64"/>
      <c r="B108" s="61"/>
      <c r="C108" s="60"/>
      <c r="D108" s="16" t="s">
        <v>19</v>
      </c>
      <c r="E108" s="51">
        <f>SUM(E104:E107)</f>
        <v>457194.23</v>
      </c>
    </row>
    <row r="109" spans="1:5" ht="20.25" customHeight="1" thickBot="1" x14ac:dyDescent="0.3">
      <c r="A109" s="103" t="s">
        <v>29</v>
      </c>
      <c r="B109" s="104"/>
      <c r="C109" s="105"/>
      <c r="D109" s="17" t="s">
        <v>25</v>
      </c>
      <c r="E109" s="18">
        <f>+E112</f>
        <v>3993519.93</v>
      </c>
    </row>
    <row r="110" spans="1:5" ht="17.25" customHeight="1" x14ac:dyDescent="0.25">
      <c r="A110" s="11"/>
      <c r="B110" s="21">
        <v>41</v>
      </c>
      <c r="C110" s="12"/>
      <c r="D110" s="74" t="s">
        <v>37</v>
      </c>
      <c r="E110" s="2"/>
    </row>
    <row r="111" spans="1:5" ht="20.25" customHeight="1" thickBot="1" x14ac:dyDescent="0.25">
      <c r="A111" s="35"/>
      <c r="B111" s="39"/>
      <c r="C111" s="40">
        <v>41601</v>
      </c>
      <c r="D111" s="20" t="s">
        <v>40</v>
      </c>
      <c r="E111" s="5">
        <v>3993519.93</v>
      </c>
    </row>
    <row r="112" spans="1:5" ht="18" customHeight="1" thickBot="1" x14ac:dyDescent="0.3">
      <c r="A112" s="37"/>
      <c r="B112" s="29"/>
      <c r="C112" s="38"/>
      <c r="D112" s="16" t="s">
        <v>19</v>
      </c>
      <c r="E112" s="32">
        <f>+E111</f>
        <v>3993519.93</v>
      </c>
    </row>
    <row r="113" spans="1:5" ht="30" customHeight="1" thickBot="1" x14ac:dyDescent="0.3">
      <c r="A113" s="106">
        <v>6</v>
      </c>
      <c r="B113" s="107"/>
      <c r="C113" s="108"/>
      <c r="D113" s="78" t="s">
        <v>39</v>
      </c>
      <c r="E113" s="50">
        <f>+E116</f>
        <v>453120</v>
      </c>
    </row>
    <row r="114" spans="1:5" ht="15" x14ac:dyDescent="0.25">
      <c r="A114" s="76"/>
      <c r="B114" s="14">
        <v>65</v>
      </c>
      <c r="C114" s="77"/>
      <c r="D114" s="75" t="s">
        <v>89</v>
      </c>
      <c r="E114" s="4"/>
    </row>
    <row r="115" spans="1:5" ht="36" customHeight="1" thickBot="1" x14ac:dyDescent="0.25">
      <c r="A115" s="36"/>
      <c r="B115" s="15"/>
      <c r="C115" s="13">
        <v>65401</v>
      </c>
      <c r="D115" s="81" t="s">
        <v>90</v>
      </c>
      <c r="E115" s="5">
        <v>453120</v>
      </c>
    </row>
    <row r="116" spans="1:5" ht="15.75" thickBot="1" x14ac:dyDescent="0.3">
      <c r="A116" s="36"/>
      <c r="B116" s="15"/>
      <c r="C116" s="13"/>
      <c r="D116" s="19" t="s">
        <v>19</v>
      </c>
      <c r="E116" s="55">
        <f>SUM(E115:E115)</f>
        <v>453120</v>
      </c>
    </row>
    <row r="117" spans="1:5" ht="15.75" thickBot="1" x14ac:dyDescent="0.3">
      <c r="A117" s="118">
        <v>7</v>
      </c>
      <c r="B117" s="119"/>
      <c r="C117" s="120"/>
      <c r="D117" s="88" t="s">
        <v>69</v>
      </c>
      <c r="E117" s="89">
        <f>+E120</f>
        <v>4970298.33</v>
      </c>
    </row>
    <row r="118" spans="1:5" x14ac:dyDescent="0.2">
      <c r="A118" s="76"/>
      <c r="B118" s="14">
        <v>71</v>
      </c>
      <c r="C118" s="77"/>
      <c r="D118" s="14" t="s">
        <v>69</v>
      </c>
      <c r="E118" s="82"/>
    </row>
    <row r="119" spans="1:5" ht="15" thickBot="1" x14ac:dyDescent="0.25">
      <c r="A119" s="36"/>
      <c r="B119" s="15"/>
      <c r="C119" s="13">
        <v>71201</v>
      </c>
      <c r="D119" s="81" t="s">
        <v>84</v>
      </c>
      <c r="E119" s="5">
        <v>4970298.33</v>
      </c>
    </row>
    <row r="120" spans="1:5" ht="15.75" thickBot="1" x14ac:dyDescent="0.3">
      <c r="A120" s="36"/>
      <c r="B120" s="15"/>
      <c r="C120" s="13"/>
      <c r="D120" s="19" t="s">
        <v>19</v>
      </c>
      <c r="E120" s="55">
        <f>SUM(E119)</f>
        <v>4970298.33</v>
      </c>
    </row>
    <row r="121" spans="1:5" ht="19.5" customHeight="1" thickBot="1" x14ac:dyDescent="0.3">
      <c r="A121" s="97" t="s">
        <v>31</v>
      </c>
      <c r="B121" s="98"/>
      <c r="C121" s="98"/>
      <c r="D121" s="99"/>
      <c r="E121" s="87">
        <f>E10+E32+E77+E109+E113+E117</f>
        <v>47564830.289999999</v>
      </c>
    </row>
  </sheetData>
  <mergeCells count="11">
    <mergeCell ref="A5:E5"/>
    <mergeCell ref="A6:E6"/>
    <mergeCell ref="A121:D121"/>
    <mergeCell ref="A7:E7"/>
    <mergeCell ref="A8:E8"/>
    <mergeCell ref="A109:C109"/>
    <mergeCell ref="A113:C113"/>
    <mergeCell ref="A10:C10"/>
    <mergeCell ref="A32:C32"/>
    <mergeCell ref="A77:C77"/>
    <mergeCell ref="A117:C117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MAYO 2018</vt:lpstr>
      <vt:lpstr>'EJEC. PRESUP. MAYO 2018'!Área_de_impresión</vt:lpstr>
      <vt:lpstr>'EJEC. PRESUP. MAYO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2018-06-01T17:13:38Z</cp:lastPrinted>
  <dcterms:created xsi:type="dcterms:W3CDTF">2013-06-28T13:19:57Z</dcterms:created>
  <dcterms:modified xsi:type="dcterms:W3CDTF">2022-01-31T18:54:26Z</dcterms:modified>
</cp:coreProperties>
</file>