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MARZO 2018" sheetId="4" r:id="rId1"/>
  </sheets>
  <definedNames>
    <definedName name="_xlnm.Print_Area" localSheetId="0">'EJEC. PRESUP. MARZO 2018'!$A$2:$E$143</definedName>
    <definedName name="_xlnm.Print_Titles" localSheetId="0">'EJEC. PRESUP. MARZO 2018'!$9:$9</definedName>
  </definedNames>
  <calcPr calcId="162913"/>
</workbook>
</file>

<file path=xl/calcChain.xml><?xml version="1.0" encoding="utf-8"?>
<calcChain xmlns="http://schemas.openxmlformats.org/spreadsheetml/2006/main">
  <c r="E141" i="4" l="1"/>
  <c r="E138" i="4" s="1"/>
  <c r="E136" i="4"/>
  <c r="E126" i="4"/>
  <c r="E117" i="4"/>
  <c r="E107" i="4"/>
  <c r="E98" i="4"/>
  <c r="E95" i="4"/>
  <c r="E90" i="4"/>
  <c r="E86" i="4"/>
  <c r="E81" i="4"/>
  <c r="E70" i="4"/>
  <c r="E56" i="4"/>
  <c r="E46" i="4"/>
  <c r="E24" i="4"/>
  <c r="E131" i="4" l="1"/>
  <c r="E51" i="4"/>
  <c r="E102" i="4" l="1"/>
  <c r="E82" i="4" s="1"/>
  <c r="E63" i="4"/>
  <c r="E59" i="4" l="1"/>
  <c r="E17" i="4" l="1"/>
  <c r="E41" i="4" l="1"/>
  <c r="E130" i="4" l="1"/>
  <c r="E127" i="4" s="1"/>
  <c r="E33" i="4" l="1"/>
  <c r="E27" i="4" l="1"/>
  <c r="E32" i="4" l="1"/>
  <c r="E10" i="4" l="1"/>
  <c r="E143" i="4" s="1"/>
</calcChain>
</file>

<file path=xl/sharedStrings.xml><?xml version="1.0" encoding="utf-8"?>
<sst xmlns="http://schemas.openxmlformats.org/spreadsheetml/2006/main" count="136" uniqueCount="113">
  <si>
    <t>DESCRIPCIÓN DE CUENTAS</t>
  </si>
  <si>
    <t>Sueldos fijos</t>
  </si>
  <si>
    <t>Contribuciones al seguro de salud</t>
  </si>
  <si>
    <t>SERVICIOS BÁSICOS</t>
  </si>
  <si>
    <t>MATERIALES Y SUMINISTROS</t>
  </si>
  <si>
    <t>Sueldos fijos personal en tramite de pensión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</si>
  <si>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</si>
  <si>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</si>
  <si>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</si>
  <si>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</si>
  <si>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</si>
  <si>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</si>
  <si>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</si>
  <si>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</si>
  <si>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</si>
  <si>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Útiles de escritorio, oficina, informática y de enseñanza</t>
  </si>
  <si>
    <t>Publicidad y propaganda</t>
  </si>
  <si>
    <t>Sueldos al personal contratado e igualado</t>
  </si>
  <si>
    <t>Compensación servicios de seguridad</t>
  </si>
  <si>
    <t>Sueldos personal nomina periodo probatorio</t>
  </si>
  <si>
    <t>Sub-Total</t>
  </si>
  <si>
    <t>ALQUILERES Y RENTAS</t>
  </si>
  <si>
    <t>DESEMBOLSOS EFECTUADOS POR LA CUENTA DEL TESORO</t>
  </si>
  <si>
    <t>Prima de Transporte</t>
  </si>
  <si>
    <t>Energia electrica</t>
  </si>
  <si>
    <t xml:space="preserve">Agua 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</si>
  <si>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</si>
  <si>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</si>
  <si>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</si>
  <si>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</si>
  <si>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</si>
  <si>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</si>
  <si>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</si>
  <si>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</si>
  <si>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</si>
  <si>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</si>
  <si>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</si>
  <si>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</si>
  <si>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</si>
  <si>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</si>
  <si>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</si>
  <si>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</si>
  <si>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>Transferencias corriente a instituciones sin fines de lucro</t>
  </si>
  <si>
    <t xml:space="preserve">Mantenimiento y reparación de equipos de transporte, tracción y elevación </t>
  </si>
  <si>
    <t>PRODUCTOS DE CUERO, CAUCHO Y PLASTICO</t>
  </si>
  <si>
    <t>Artículos de plasticos</t>
  </si>
  <si>
    <t>Productos y útiles varios no identificados precedentemente</t>
  </si>
  <si>
    <t>SOPRESUELDOS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</si>
  <si>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</si>
  <si>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</si>
  <si>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</si>
  <si>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</si>
  <si>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</si>
  <si>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</si>
  <si>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</si>
  <si>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</si>
  <si>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</si>
  <si>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</si>
  <si>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</si>
  <si>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</si>
  <si>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Recolección de residuos sólidos</t>
  </si>
  <si>
    <t>Fletes</t>
  </si>
  <si>
    <t>Gas Propano (GLP)</t>
  </si>
  <si>
    <t>Vacaciones no Disfrutadas</t>
  </si>
  <si>
    <t>Servicio de internet y television por cable</t>
  </si>
  <si>
    <t>SEGUROS</t>
  </si>
  <si>
    <t xml:space="preserve">PRODUCTOS DE PAPEL, CARTON E IMPRESOS   </t>
  </si>
  <si>
    <t>Viaticos fuera del pais</t>
  </si>
  <si>
    <t>Seguros de personas</t>
  </si>
  <si>
    <t xml:space="preserve">Gasto de Representacion </t>
  </si>
  <si>
    <t>Utiltes de cocina y comedor</t>
  </si>
  <si>
    <t>Compensación por Gasto de Alimentacion</t>
  </si>
  <si>
    <t xml:space="preserve">   EJECUCION  PRESUPUESTARIA MARZO 2018</t>
  </si>
  <si>
    <t xml:space="preserve">OBRAS </t>
  </si>
  <si>
    <t>Compensacion por resultados</t>
  </si>
  <si>
    <t>Bono por desempeño</t>
  </si>
  <si>
    <t>Telefax y Correos</t>
  </si>
  <si>
    <t>Impresión y encuadernación</t>
  </si>
  <si>
    <t>Pasajes</t>
  </si>
  <si>
    <t>Peaje</t>
  </si>
  <si>
    <t>Servicios especiales de mantenimiento y reparación</t>
  </si>
  <si>
    <t>Mantenimiento y reparacion de equipos de computacion</t>
  </si>
  <si>
    <t>Comisiones y gastos bancarios</t>
  </si>
  <si>
    <t>Limpieza e higiene</t>
  </si>
  <si>
    <t>Festividades</t>
  </si>
  <si>
    <t>Servicios jurídicos</t>
  </si>
  <si>
    <t>Servicios de capacitación</t>
  </si>
  <si>
    <t>Impuestos</t>
  </si>
  <si>
    <t>Productos agroforestales y pecuarios</t>
  </si>
  <si>
    <t>TEXTILES Y VESTUARIOS</t>
  </si>
  <si>
    <t>Calzados</t>
  </si>
  <si>
    <t xml:space="preserve">Prenda de vestir </t>
  </si>
  <si>
    <t>Productos de Arte Grafica</t>
  </si>
  <si>
    <t>Libros, revistas y periódicos</t>
  </si>
  <si>
    <t xml:space="preserve">Productos de papel y cartón </t>
  </si>
  <si>
    <t>PRODUCTOS FARMACÉUTICOS</t>
  </si>
  <si>
    <t>Productos medicinales para uso humano</t>
  </si>
  <si>
    <t>Estructuras metálicas acabadas</t>
  </si>
  <si>
    <t>Herramientas menores</t>
  </si>
  <si>
    <t>Accesorios de metal</t>
  </si>
  <si>
    <t>Gasolina</t>
  </si>
  <si>
    <t>Aceite y Grasas</t>
  </si>
  <si>
    <t>Lubricantes</t>
  </si>
  <si>
    <t>Productos químicos y conexos</t>
  </si>
  <si>
    <t>Insecticidas, fumigantes y otros</t>
  </si>
  <si>
    <t>Material para limpieza</t>
  </si>
  <si>
    <t>Útiles menores médico-quirúrgicos</t>
  </si>
  <si>
    <t>Productos eléctricos y afines</t>
  </si>
  <si>
    <t>MOBILIARIOS Y EQUIPOS</t>
  </si>
  <si>
    <t>Equipo computacional</t>
  </si>
  <si>
    <t>Electrodomesticos</t>
  </si>
  <si>
    <t>Otros mobiliarios y equipos no identificados precedentemente</t>
  </si>
  <si>
    <t>Obras para edificación no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</si>
</sst>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41">
    <xf numFmtId="0" fontId="0" fillId="0" borderId="0" xfId="0"/>
    <xf numFmtId="0" fontId="1" fillId="0" borderId="0" xfId="3" applyFont="1">
      <alignment wrapText="1"/>
    </xf>
    <xf numFmtId="164" fontId="5" fillId="0" borderId="7" xfId="2" applyFont="1" applyFill="1" applyBorder="1" applyAlignment="1">
      <alignment horizontal="right"/>
    </xf>
    <xf numFmtId="164" fontId="6" fillId="0" borderId="7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6" fillId="0" borderId="8" xfId="2" applyFont="1" applyFill="1" applyBorder="1" applyAlignment="1">
      <alignment horizontal="right"/>
    </xf>
    <xf numFmtId="164" fontId="6" fillId="0" borderId="6" xfId="2" applyFont="1" applyFill="1" applyBorder="1"/>
    <xf numFmtId="164" fontId="6" fillId="0" borderId="7" xfId="2" applyFont="1" applyFill="1" applyBorder="1" applyAlignment="1">
      <alignment horizontal="right" wrapText="1"/>
    </xf>
    <xf numFmtId="164" fontId="6" fillId="0" borderId="7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5" xfId="0" applyFont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4" borderId="10" xfId="0" applyFont="1" applyFill="1" applyBorder="1"/>
    <xf numFmtId="164" fontId="5" fillId="4" borderId="8" xfId="2" applyFont="1" applyFill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64" fontId="6" fillId="0" borderId="7" xfId="2" applyFont="1" applyFill="1" applyBorder="1" applyAlignment="1">
      <alignment horizontal="right" vertical="center"/>
    </xf>
    <xf numFmtId="164" fontId="5" fillId="3" borderId="6" xfId="2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5" borderId="5" xfId="0" applyFont="1" applyFill="1" applyBorder="1"/>
    <xf numFmtId="164" fontId="5" fillId="5" borderId="6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3" applyFont="1" applyFill="1" applyBorder="1" applyAlignment="1">
      <alignment horizontal="left" vertical="center"/>
    </xf>
    <xf numFmtId="0" fontId="3" fillId="0" borderId="7" xfId="0" applyFont="1" applyFill="1" applyBorder="1"/>
    <xf numFmtId="0" fontId="3" fillId="7" borderId="9" xfId="3" applyFont="1" applyFill="1" applyBorder="1" applyAlignment="1">
      <alignment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4" xfId="2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164" fontId="5" fillId="8" borderId="6" xfId="2" applyFont="1" applyFill="1" applyBorder="1" applyAlignment="1">
      <alignment horizontal="right"/>
    </xf>
    <xf numFmtId="164" fontId="5" fillId="6" borderId="6" xfId="2" applyFont="1" applyFill="1" applyBorder="1" applyAlignment="1">
      <alignment horizontal="right"/>
    </xf>
    <xf numFmtId="164" fontId="5" fillId="0" borderId="13" xfId="2" applyFont="1" applyFill="1" applyBorder="1" applyAlignment="1">
      <alignment horizontal="right"/>
    </xf>
    <xf numFmtId="164" fontId="5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164" fontId="6" fillId="0" borderId="13" xfId="2" applyFont="1" applyFill="1" applyBorder="1" applyAlignment="1">
      <alignment horizontal="right"/>
    </xf>
    <xf numFmtId="164" fontId="5" fillId="0" borderId="15" xfId="2" applyFont="1" applyFill="1" applyBorder="1" applyAlignment="1">
      <alignment horizontal="right"/>
    </xf>
    <xf numFmtId="0" fontId="3" fillId="0" borderId="0" xfId="0" applyFont="1" applyBorder="1" applyAlignment="1">
      <alignment vertical="center" wrapText="1"/>
    </xf>
    <xf numFmtId="0" fontId="3" fillId="0" borderId="14" xfId="0" applyFont="1" applyFill="1" applyBorder="1"/>
    <xf numFmtId="0" fontId="1" fillId="0" borderId="15" xfId="0" applyFont="1" applyFill="1" applyBorder="1"/>
    <xf numFmtId="0" fontId="3" fillId="0" borderId="15" xfId="0" applyFont="1" applyBorder="1"/>
    <xf numFmtId="0" fontId="3" fillId="0" borderId="0" xfId="0" applyFont="1" applyBorder="1"/>
    <xf numFmtId="0" fontId="3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13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3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/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10" xfId="0" applyFont="1" applyBorder="1"/>
    <xf numFmtId="0" fontId="8" fillId="0" borderId="0" xfId="0" applyFo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6" borderId="5" xfId="0" applyFont="1" applyFill="1" applyBorder="1" applyAlignment="1">
      <alignment horizontal="left" wrapText="1"/>
    </xf>
    <xf numFmtId="164" fontId="5" fillId="2" borderId="8" xfId="2" applyFont="1" applyFill="1" applyBorder="1" applyAlignment="1">
      <alignment horizontal="right"/>
    </xf>
    <xf numFmtId="0" fontId="3" fillId="0" borderId="11" xfId="0" applyFont="1" applyFill="1" applyBorder="1"/>
    <xf numFmtId="0" fontId="1" fillId="0" borderId="11" xfId="3" applyFont="1" applyFill="1" applyBorder="1" applyAlignment="1">
      <alignment horizontal="left" vertical="center"/>
    </xf>
    <xf numFmtId="0" fontId="1" fillId="0" borderId="0" xfId="3" applyFont="1" applyBorder="1">
      <alignment wrapText="1"/>
    </xf>
    <xf numFmtId="164" fontId="5" fillId="6" borderId="7" xfId="2" applyFont="1" applyFill="1" applyBorder="1" applyAlignment="1">
      <alignment horizontal="right"/>
    </xf>
    <xf numFmtId="0" fontId="1" fillId="0" borderId="7" xfId="3" applyFont="1" applyBorder="1">
      <alignment wrapText="1"/>
    </xf>
    <xf numFmtId="0" fontId="1" fillId="0" borderId="7" xfId="3" applyFont="1" applyBorder="1" applyAlignment="1"/>
    <xf numFmtId="0" fontId="5" fillId="6" borderId="0" xfId="0" applyFont="1" applyFill="1" applyBorder="1" applyAlignment="1">
      <alignment horizontal="center" wrapText="1"/>
    </xf>
    <xf numFmtId="164" fontId="6" fillId="0" borderId="6" xfId="2" applyFont="1" applyFill="1" applyBorder="1" applyAlignment="1">
      <alignment horizontal="right"/>
    </xf>
    <xf numFmtId="0" fontId="9" fillId="0" borderId="7" xfId="0" applyFont="1" applyFill="1" applyBorder="1" applyAlignment="1">
      <alignment wrapText="1"/>
    </xf>
    <xf numFmtId="0" fontId="6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6" xfId="0" applyFont="1" applyBorder="1"/>
    <xf numFmtId="164" fontId="5" fillId="0" borderId="21" xfId="2" applyFont="1" applyFill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5" fillId="0" borderId="22" xfId="2" applyFont="1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16" xfId="0" applyFont="1" applyFill="1" applyBorder="1"/>
    <xf numFmtId="164" fontId="6" fillId="0" borderId="21" xfId="2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1" fillId="0" borderId="17" xfId="0" applyFont="1" applyFill="1" applyBorder="1"/>
    <xf numFmtId="164" fontId="6" fillId="0" borderId="22" xfId="2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1101588</xdr:colOff>
      <xdr:row>1</xdr:row>
      <xdr:rowOff>21087</xdr:rowOff>
    </xdr:from>
    <xdr:to>
      <xdr:col>3</xdr:col>
      <xdr:colOff>1971262</xdr:colOff>
      <xdr:row>3</xdr:row>
      <xdr:rowOff>149086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3909392" y="203304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N143"/>
  <sheetViews>
    <sheetView tabSelected="1" topLeftCell="A97" zoomScale="115" zoomScaleNormal="115" workbookViewId="0">
      <selection activeCell="D103" sqref="D103"/>
    </sheetView>
  </sheetViews>
  <sheetFormatPr baseColWidth="10" defaultRowHeight="14.25" x14ac:dyDescent="0.2"/>
  <cols>
    <col min="1" max="1" width="8" style="1" customWidth="1"/>
    <col min="2" max="2" width="8.85546875" style="1" customWidth="1"/>
    <col min="3" max="3" width="10.42578125" style="1" customWidth="1"/>
    <col min="4" max="4" width="51.42578125" style="1" customWidth="1"/>
    <col min="5" max="5" width="18" style="9" customWidth="1"/>
    <col min="6" max="10" width="11.42578125" style="33"/>
    <col min="11" max="14" width="11.42578125" style="81"/>
    <col min="15" max="16384" width="11.42578125" style="33"/>
  </cols>
  <sheetData>
    <row r="5" spans="1:5" ht="13.9" customHeight="1" x14ac:dyDescent="0.25">
      <c r="A5" s="116" t="s">
        <v>40</v>
      </c>
      <c r="B5" s="116"/>
      <c r="C5" s="116"/>
      <c r="D5" s="116"/>
      <c r="E5" s="116"/>
    </row>
    <row r="6" spans="1:5" ht="15" x14ac:dyDescent="0.25">
      <c r="A6" s="116" t="s">
        <v>72</v>
      </c>
      <c r="B6" s="116"/>
      <c r="C6" s="116"/>
      <c r="D6" s="116"/>
      <c r="E6" s="116"/>
    </row>
    <row r="7" spans="1:5" ht="15.75" customHeight="1" thickBot="1" x14ac:dyDescent="0.3">
      <c r="A7" s="116" t="s">
        <v>34</v>
      </c>
      <c r="B7" s="116"/>
      <c r="C7" s="116"/>
      <c r="D7" s="116"/>
      <c r="E7" s="116"/>
    </row>
    <row r="8" spans="1:5" ht="20.25" customHeight="1" thickBot="1" x14ac:dyDescent="0.25">
      <c r="A8" s="120" t="s">
        <v>22</v>
      </c>
      <c r="B8" s="121"/>
      <c r="C8" s="121"/>
      <c r="D8" s="121"/>
      <c r="E8" s="122"/>
    </row>
    <row r="9" spans="1:5" ht="22.5" customHeight="1" thickBot="1" x14ac:dyDescent="0.25">
      <c r="A9" s="43" t="s">
        <v>36</v>
      </c>
      <c r="B9" s="44" t="s">
        <v>37</v>
      </c>
      <c r="C9" s="45" t="s">
        <v>38</v>
      </c>
      <c r="D9" s="46" t="s">
        <v>0</v>
      </c>
      <c r="E9" s="47" t="s">
        <v>35</v>
      </c>
    </row>
    <row r="10" spans="1:5" ht="16.5" thickBot="1" x14ac:dyDescent="0.3">
      <c r="A10" s="129" t="s">
        <v>28</v>
      </c>
      <c r="B10" s="130"/>
      <c r="C10" s="131"/>
      <c r="D10" s="34" t="s">
        <v>51</v>
      </c>
      <c r="E10" s="28">
        <f>+E17+E24+E27+E32</f>
        <v>55061940.250000007</v>
      </c>
    </row>
    <row r="11" spans="1:5" x14ac:dyDescent="0.2">
      <c r="A11" s="22"/>
      <c r="B11" s="25">
        <v>11</v>
      </c>
      <c r="C11" s="22"/>
      <c r="D11" s="25" t="s">
        <v>52</v>
      </c>
      <c r="E11" s="6"/>
    </row>
    <row r="12" spans="1:5" ht="12" customHeight="1" x14ac:dyDescent="0.2">
      <c r="A12" s="23"/>
      <c r="B12" s="26"/>
      <c r="C12" s="23">
        <v>11101</v>
      </c>
      <c r="D12" s="41" t="s">
        <v>1</v>
      </c>
      <c r="E12" s="3">
        <v>25163000</v>
      </c>
    </row>
    <row r="13" spans="1:5" x14ac:dyDescent="0.2">
      <c r="A13" s="23"/>
      <c r="B13" s="26"/>
      <c r="C13" s="23">
        <v>11201</v>
      </c>
      <c r="D13" s="41" t="s">
        <v>17</v>
      </c>
      <c r="E13" s="7">
        <v>215000</v>
      </c>
    </row>
    <row r="14" spans="1:5" x14ac:dyDescent="0.2">
      <c r="A14" s="23"/>
      <c r="B14" s="26"/>
      <c r="C14" s="23">
        <v>11205</v>
      </c>
      <c r="D14" s="41" t="s">
        <v>19</v>
      </c>
      <c r="E14" s="7">
        <v>421000</v>
      </c>
    </row>
    <row r="15" spans="1:5" x14ac:dyDescent="0.2">
      <c r="A15" s="23"/>
      <c r="B15" s="26"/>
      <c r="C15" s="23">
        <v>11301</v>
      </c>
      <c r="D15" s="41" t="s">
        <v>5</v>
      </c>
      <c r="E15" s="27">
        <v>320000</v>
      </c>
    </row>
    <row r="16" spans="1:5" ht="15" thickBot="1" x14ac:dyDescent="0.25">
      <c r="A16" s="23"/>
      <c r="B16" s="26"/>
      <c r="C16" s="23">
        <v>11504</v>
      </c>
      <c r="D16" s="41" t="s">
        <v>63</v>
      </c>
      <c r="E16" s="27">
        <v>186202.12</v>
      </c>
    </row>
    <row r="17" spans="1:5" ht="15" x14ac:dyDescent="0.25">
      <c r="A17" s="23"/>
      <c r="B17" s="26"/>
      <c r="C17" s="23"/>
      <c r="D17" s="93" t="s">
        <v>20</v>
      </c>
      <c r="E17" s="4">
        <f>SUM(E12:E16)</f>
        <v>26305202.120000001</v>
      </c>
    </row>
    <row r="18" spans="1:5" ht="12.75" customHeight="1" x14ac:dyDescent="0.2">
      <c r="A18" s="23"/>
      <c r="B18" s="26">
        <v>12</v>
      </c>
      <c r="C18" s="23"/>
      <c r="D18" s="24" t="s">
        <v>47</v>
      </c>
      <c r="E18" s="8"/>
    </row>
    <row r="19" spans="1:5" ht="12.75" customHeight="1" x14ac:dyDescent="0.2">
      <c r="A19" s="23"/>
      <c r="B19" s="26"/>
      <c r="C19" s="23">
        <v>12201</v>
      </c>
      <c r="D19" s="94" t="s">
        <v>71</v>
      </c>
      <c r="E19" s="8">
        <v>426200</v>
      </c>
    </row>
    <row r="20" spans="1:5" ht="12.75" customHeight="1" x14ac:dyDescent="0.2">
      <c r="A20" s="23"/>
      <c r="B20" s="26"/>
      <c r="C20" s="23">
        <v>12204</v>
      </c>
      <c r="D20" s="94" t="s">
        <v>23</v>
      </c>
      <c r="E20" s="3">
        <v>554500</v>
      </c>
    </row>
    <row r="21" spans="1:5" ht="12.75" customHeight="1" x14ac:dyDescent="0.2">
      <c r="A21" s="23"/>
      <c r="B21" s="26"/>
      <c r="C21" s="23">
        <v>12205</v>
      </c>
      <c r="D21" s="94" t="s">
        <v>18</v>
      </c>
      <c r="E21" s="3">
        <v>513986.53</v>
      </c>
    </row>
    <row r="22" spans="1:5" ht="12.75" customHeight="1" x14ac:dyDescent="0.2">
      <c r="A22" s="23"/>
      <c r="B22" s="26"/>
      <c r="C22" s="23">
        <v>12206</v>
      </c>
      <c r="D22" s="94" t="s">
        <v>74</v>
      </c>
      <c r="E22" s="3">
        <v>19156000</v>
      </c>
    </row>
    <row r="23" spans="1:5" ht="12.75" customHeight="1" thickBot="1" x14ac:dyDescent="0.25">
      <c r="A23" s="23"/>
      <c r="B23" s="26"/>
      <c r="C23" s="23">
        <v>12209</v>
      </c>
      <c r="D23" s="94" t="s">
        <v>75</v>
      </c>
      <c r="E23" s="5">
        <v>4095000</v>
      </c>
    </row>
    <row r="24" spans="1:5" ht="15" x14ac:dyDescent="0.25">
      <c r="A24" s="23"/>
      <c r="B24" s="26"/>
      <c r="C24" s="23"/>
      <c r="D24" s="42" t="s">
        <v>20</v>
      </c>
      <c r="E24" s="2">
        <f>SUM(E19:E23)</f>
        <v>24745686.530000001</v>
      </c>
    </row>
    <row r="25" spans="1:5" ht="14.25" customHeight="1" x14ac:dyDescent="0.2">
      <c r="A25" s="23"/>
      <c r="B25" s="26">
        <v>13</v>
      </c>
      <c r="C25" s="24"/>
      <c r="D25" s="26" t="s">
        <v>10</v>
      </c>
      <c r="E25" s="3"/>
    </row>
    <row r="26" spans="1:5" ht="14.25" customHeight="1" thickBot="1" x14ac:dyDescent="0.25">
      <c r="A26" s="23"/>
      <c r="B26" s="26"/>
      <c r="C26" s="23">
        <v>13201</v>
      </c>
      <c r="D26" s="41" t="s">
        <v>69</v>
      </c>
      <c r="E26" s="5">
        <v>94500</v>
      </c>
    </row>
    <row r="27" spans="1:5" ht="14.25" customHeight="1" x14ac:dyDescent="0.25">
      <c r="A27" s="23"/>
      <c r="B27" s="26"/>
      <c r="C27" s="23"/>
      <c r="D27" s="42" t="s">
        <v>20</v>
      </c>
      <c r="E27" s="2">
        <f>SUM(E25:E26)</f>
        <v>94500</v>
      </c>
    </row>
    <row r="28" spans="1:5" ht="14.25" customHeight="1" x14ac:dyDescent="0.2">
      <c r="A28" s="24"/>
      <c r="B28" s="26">
        <v>15</v>
      </c>
      <c r="C28" s="24"/>
      <c r="D28" s="26" t="s">
        <v>32</v>
      </c>
      <c r="E28" s="8"/>
    </row>
    <row r="29" spans="1:5" ht="14.25" customHeight="1" x14ac:dyDescent="0.2">
      <c r="A29" s="23"/>
      <c r="B29" s="26"/>
      <c r="C29" s="23">
        <v>15101</v>
      </c>
      <c r="D29" s="41" t="s">
        <v>2</v>
      </c>
      <c r="E29" s="3">
        <v>1810868.18</v>
      </c>
    </row>
    <row r="30" spans="1:5" x14ac:dyDescent="0.2">
      <c r="A30" s="23"/>
      <c r="B30" s="26"/>
      <c r="C30" s="23">
        <v>15201</v>
      </c>
      <c r="D30" s="41" t="s">
        <v>6</v>
      </c>
      <c r="E30" s="3">
        <v>1836806.92</v>
      </c>
    </row>
    <row r="31" spans="1:5" ht="15" thickBot="1" x14ac:dyDescent="0.25">
      <c r="A31" s="23"/>
      <c r="B31" s="26"/>
      <c r="C31" s="23">
        <v>15301</v>
      </c>
      <c r="D31" s="41" t="s">
        <v>7</v>
      </c>
      <c r="E31" s="5">
        <v>268876.5</v>
      </c>
    </row>
    <row r="32" spans="1:5" ht="15.75" thickBot="1" x14ac:dyDescent="0.3">
      <c r="A32" s="23"/>
      <c r="B32" s="26"/>
      <c r="C32" s="23"/>
      <c r="D32" s="42" t="s">
        <v>20</v>
      </c>
      <c r="E32" s="2">
        <f>SUM(E29:E31)</f>
        <v>3916551.5999999996</v>
      </c>
    </row>
    <row r="33" spans="1:5" ht="18.75" customHeight="1" thickBot="1" x14ac:dyDescent="0.3">
      <c r="A33" s="132" t="s">
        <v>29</v>
      </c>
      <c r="B33" s="133"/>
      <c r="C33" s="134"/>
      <c r="D33" s="48" t="s">
        <v>53</v>
      </c>
      <c r="E33" s="49">
        <f>E41+E46+E51+E59+E70+E81+E56+E63</f>
        <v>9413058.9300000016</v>
      </c>
    </row>
    <row r="34" spans="1:5" ht="15" x14ac:dyDescent="0.25">
      <c r="A34" s="14"/>
      <c r="B34" s="10">
        <v>21</v>
      </c>
      <c r="C34" s="14"/>
      <c r="D34" s="10" t="s">
        <v>3</v>
      </c>
      <c r="E34" s="4"/>
    </row>
    <row r="35" spans="1:5" x14ac:dyDescent="0.2">
      <c r="A35" s="15"/>
      <c r="B35" s="85"/>
      <c r="C35" s="66">
        <v>21301</v>
      </c>
      <c r="D35" s="77" t="s">
        <v>55</v>
      </c>
      <c r="E35" s="3">
        <v>1000663.35</v>
      </c>
    </row>
    <row r="36" spans="1:5" x14ac:dyDescent="0.2">
      <c r="A36" s="15"/>
      <c r="B36" s="85"/>
      <c r="C36" s="66">
        <v>21401</v>
      </c>
      <c r="D36" s="77" t="s">
        <v>76</v>
      </c>
      <c r="E36" s="3">
        <v>11360</v>
      </c>
    </row>
    <row r="37" spans="1:5" x14ac:dyDescent="0.2">
      <c r="A37" s="15"/>
      <c r="B37" s="85"/>
      <c r="C37" s="66">
        <v>21501</v>
      </c>
      <c r="D37" s="77" t="s">
        <v>64</v>
      </c>
      <c r="E37" s="3">
        <v>163554.74</v>
      </c>
    </row>
    <row r="38" spans="1:5" ht="13.5" customHeight="1" x14ac:dyDescent="0.2">
      <c r="A38" s="15"/>
      <c r="B38" s="85"/>
      <c r="C38" s="66">
        <v>21601</v>
      </c>
      <c r="D38" s="77" t="s">
        <v>24</v>
      </c>
      <c r="E38" s="3">
        <v>686583.5</v>
      </c>
    </row>
    <row r="39" spans="1:5" ht="13.5" customHeight="1" x14ac:dyDescent="0.2">
      <c r="A39" s="15"/>
      <c r="B39" s="85"/>
      <c r="C39" s="66">
        <v>21701</v>
      </c>
      <c r="D39" s="77" t="s">
        <v>25</v>
      </c>
      <c r="E39" s="3">
        <v>41840</v>
      </c>
    </row>
    <row r="40" spans="1:5" ht="13.5" customHeight="1" thickBot="1" x14ac:dyDescent="0.25">
      <c r="A40" s="15"/>
      <c r="B40" s="85"/>
      <c r="C40" s="66">
        <v>21801</v>
      </c>
      <c r="D40" s="77" t="s">
        <v>60</v>
      </c>
      <c r="E40" s="5">
        <v>3420</v>
      </c>
    </row>
    <row r="41" spans="1:5" ht="14.25" customHeight="1" x14ac:dyDescent="0.25">
      <c r="A41" s="71"/>
      <c r="B41" s="84"/>
      <c r="C41" s="71"/>
      <c r="D41" s="60" t="s">
        <v>20</v>
      </c>
      <c r="E41" s="2">
        <f>SUM(E34:E40)</f>
        <v>1907421.5899999999</v>
      </c>
    </row>
    <row r="42" spans="1:5" ht="16.5" customHeight="1" x14ac:dyDescent="0.25">
      <c r="A42" s="71"/>
      <c r="B42" s="84"/>
      <c r="C42" s="71"/>
      <c r="D42" s="60"/>
      <c r="E42" s="2"/>
    </row>
    <row r="43" spans="1:5" ht="13.5" customHeight="1" x14ac:dyDescent="0.25">
      <c r="A43" s="71"/>
      <c r="B43" s="85">
        <v>22</v>
      </c>
      <c r="C43" s="15"/>
      <c r="D43" s="85" t="s">
        <v>48</v>
      </c>
      <c r="E43" s="2"/>
    </row>
    <row r="44" spans="1:5" ht="13.5" customHeight="1" x14ac:dyDescent="0.2">
      <c r="A44" s="71"/>
      <c r="B44" s="85"/>
      <c r="C44" s="71">
        <v>22101</v>
      </c>
      <c r="D44" s="77" t="s">
        <v>16</v>
      </c>
      <c r="E44" s="3">
        <v>138060</v>
      </c>
    </row>
    <row r="45" spans="1:5" ht="13.5" customHeight="1" thickBot="1" x14ac:dyDescent="0.25">
      <c r="A45" s="71"/>
      <c r="B45" s="86"/>
      <c r="C45" s="71">
        <v>22201</v>
      </c>
      <c r="D45" s="77" t="s">
        <v>77</v>
      </c>
      <c r="E45" s="3">
        <v>629354.84</v>
      </c>
    </row>
    <row r="46" spans="1:5" ht="13.5" customHeight="1" x14ac:dyDescent="0.25">
      <c r="A46" s="15"/>
      <c r="B46" s="85"/>
      <c r="C46" s="66"/>
      <c r="D46" s="60" t="s">
        <v>20</v>
      </c>
      <c r="E46" s="4">
        <f>SUM(E44:E45)</f>
        <v>767414.84</v>
      </c>
    </row>
    <row r="47" spans="1:5" ht="9.75" customHeight="1" x14ac:dyDescent="0.25">
      <c r="A47" s="71"/>
      <c r="B47" s="85"/>
      <c r="C47" s="71"/>
      <c r="D47" s="74"/>
      <c r="E47" s="3"/>
    </row>
    <row r="48" spans="1:5" ht="13.5" customHeight="1" x14ac:dyDescent="0.25">
      <c r="A48" s="71"/>
      <c r="B48" s="85">
        <v>23</v>
      </c>
      <c r="C48" s="71"/>
      <c r="D48" s="84" t="s">
        <v>11</v>
      </c>
      <c r="E48" s="3"/>
    </row>
    <row r="49" spans="1:5" x14ac:dyDescent="0.2">
      <c r="A49" s="71"/>
      <c r="B49" s="85"/>
      <c r="C49" s="71">
        <v>23101</v>
      </c>
      <c r="D49" s="75" t="s">
        <v>54</v>
      </c>
      <c r="E49" s="3">
        <v>302950</v>
      </c>
    </row>
    <row r="50" spans="1:5" ht="15" thickBot="1" x14ac:dyDescent="0.25">
      <c r="A50" s="71"/>
      <c r="B50" s="85"/>
      <c r="C50" s="71">
        <v>23201</v>
      </c>
      <c r="D50" s="75" t="s">
        <v>67</v>
      </c>
      <c r="E50" s="3">
        <v>431268.53</v>
      </c>
    </row>
    <row r="51" spans="1:5" ht="18.75" customHeight="1" x14ac:dyDescent="0.25">
      <c r="A51" s="71"/>
      <c r="B51" s="85"/>
      <c r="C51" s="71"/>
      <c r="D51" s="74" t="s">
        <v>20</v>
      </c>
      <c r="E51" s="4">
        <f>SUM(E49:E50)</f>
        <v>734218.53</v>
      </c>
    </row>
    <row r="52" spans="1:5" ht="16.5" customHeight="1" x14ac:dyDescent="0.25">
      <c r="A52" s="71"/>
      <c r="B52" s="85">
        <v>24</v>
      </c>
      <c r="C52" s="71"/>
      <c r="D52" s="84" t="s">
        <v>56</v>
      </c>
      <c r="E52" s="3"/>
    </row>
    <row r="53" spans="1:5" ht="16.5" customHeight="1" x14ac:dyDescent="0.2">
      <c r="A53" s="71"/>
      <c r="B53" s="86"/>
      <c r="C53" s="71">
        <v>24101</v>
      </c>
      <c r="D53" s="75" t="s">
        <v>78</v>
      </c>
      <c r="E53" s="3">
        <v>890569.15</v>
      </c>
    </row>
    <row r="54" spans="1:5" ht="14.25" customHeight="1" x14ac:dyDescent="0.2">
      <c r="A54" s="71"/>
      <c r="B54" s="85"/>
      <c r="C54" s="71">
        <v>24201</v>
      </c>
      <c r="D54" s="75" t="s">
        <v>61</v>
      </c>
      <c r="E54" s="3">
        <v>4010.21</v>
      </c>
    </row>
    <row r="55" spans="1:5" ht="14.25" customHeight="1" thickBot="1" x14ac:dyDescent="0.25">
      <c r="A55" s="71"/>
      <c r="B55" s="86"/>
      <c r="C55" s="71">
        <v>24401</v>
      </c>
      <c r="D55" s="75" t="s">
        <v>79</v>
      </c>
      <c r="E55" s="5">
        <v>35979.599999999999</v>
      </c>
    </row>
    <row r="56" spans="1:5" ht="15.75" customHeight="1" x14ac:dyDescent="0.25">
      <c r="A56" s="102"/>
      <c r="B56" s="103"/>
      <c r="C56" s="102"/>
      <c r="D56" s="104" t="s">
        <v>20</v>
      </c>
      <c r="E56" s="105">
        <f>SUM(E53:E55)</f>
        <v>930558.96</v>
      </c>
    </row>
    <row r="57" spans="1:5" ht="15" customHeight="1" x14ac:dyDescent="0.25">
      <c r="A57" s="106"/>
      <c r="B57" s="90">
        <v>25</v>
      </c>
      <c r="C57" s="107"/>
      <c r="D57" s="108" t="s">
        <v>21</v>
      </c>
      <c r="E57" s="109"/>
    </row>
    <row r="58" spans="1:5" ht="15" thickBot="1" x14ac:dyDescent="0.25">
      <c r="A58" s="15"/>
      <c r="B58" s="89"/>
      <c r="C58" s="66">
        <v>25101</v>
      </c>
      <c r="D58" s="73" t="s">
        <v>26</v>
      </c>
      <c r="E58" s="3">
        <v>1763180.2</v>
      </c>
    </row>
    <row r="59" spans="1:5" ht="15" x14ac:dyDescent="0.25">
      <c r="A59" s="15"/>
      <c r="B59" s="85"/>
      <c r="C59" s="66"/>
      <c r="D59" s="60" t="s">
        <v>20</v>
      </c>
      <c r="E59" s="4">
        <f>SUM(E58:E58)</f>
        <v>1763180.2</v>
      </c>
    </row>
    <row r="60" spans="1:5" ht="15.75" thickBot="1" x14ac:dyDescent="0.3">
      <c r="A60" s="29"/>
      <c r="B60" s="69"/>
      <c r="C60" s="68"/>
      <c r="D60" s="80"/>
      <c r="E60" s="32"/>
    </row>
    <row r="61" spans="1:5" ht="15" x14ac:dyDescent="0.25">
      <c r="A61" s="14"/>
      <c r="B61" s="10">
        <v>26</v>
      </c>
      <c r="C61" s="65"/>
      <c r="D61" s="10" t="s">
        <v>65</v>
      </c>
      <c r="E61" s="4"/>
    </row>
    <row r="62" spans="1:5" ht="15" thickBot="1" x14ac:dyDescent="0.25">
      <c r="A62" s="15"/>
      <c r="B62" s="85"/>
      <c r="C62" s="66">
        <v>26301</v>
      </c>
      <c r="D62" s="73" t="s">
        <v>68</v>
      </c>
      <c r="E62" s="5">
        <v>6791.47</v>
      </c>
    </row>
    <row r="63" spans="1:5" ht="15" x14ac:dyDescent="0.25">
      <c r="A63" s="15"/>
      <c r="B63" s="85"/>
      <c r="C63" s="66"/>
      <c r="D63" s="60" t="s">
        <v>20</v>
      </c>
      <c r="E63" s="2">
        <f>SUM(E62)</f>
        <v>6791.47</v>
      </c>
    </row>
    <row r="64" spans="1:5" ht="14.25" customHeight="1" x14ac:dyDescent="0.25">
      <c r="A64" s="15"/>
      <c r="B64" s="85"/>
      <c r="C64" s="66"/>
      <c r="D64" s="60"/>
      <c r="E64" s="2"/>
    </row>
    <row r="65" spans="1:5" ht="26.25" x14ac:dyDescent="0.25">
      <c r="A65" s="15"/>
      <c r="B65" s="85">
        <v>27</v>
      </c>
      <c r="C65" s="66"/>
      <c r="D65" s="78" t="s">
        <v>49</v>
      </c>
      <c r="E65" s="2"/>
    </row>
    <row r="66" spans="1:5" x14ac:dyDescent="0.2">
      <c r="A66" s="15"/>
      <c r="B66" s="86"/>
      <c r="C66" s="66">
        <v>27102</v>
      </c>
      <c r="D66" s="79" t="s">
        <v>80</v>
      </c>
      <c r="E66" s="3">
        <v>243895.6</v>
      </c>
    </row>
    <row r="67" spans="1:5" ht="15.75" customHeight="1" x14ac:dyDescent="0.2">
      <c r="A67" s="15"/>
      <c r="B67" s="85"/>
      <c r="C67" s="66">
        <v>27201</v>
      </c>
      <c r="D67" s="79" t="s">
        <v>57</v>
      </c>
      <c r="E67" s="3">
        <v>391807.4</v>
      </c>
    </row>
    <row r="68" spans="1:5" ht="15.75" customHeight="1" x14ac:dyDescent="0.2">
      <c r="A68" s="15"/>
      <c r="B68" s="86"/>
      <c r="C68" s="66">
        <v>27202</v>
      </c>
      <c r="D68" s="79" t="s">
        <v>81</v>
      </c>
      <c r="E68" s="3">
        <v>1252.76</v>
      </c>
    </row>
    <row r="69" spans="1:5" ht="31.5" customHeight="1" thickBot="1" x14ac:dyDescent="0.25">
      <c r="A69" s="15"/>
      <c r="B69" s="85"/>
      <c r="C69" s="66">
        <v>27206</v>
      </c>
      <c r="D69" s="79" t="s">
        <v>43</v>
      </c>
      <c r="E69" s="3">
        <v>349098.74</v>
      </c>
    </row>
    <row r="70" spans="1:5" ht="14.25" customHeight="1" x14ac:dyDescent="0.25">
      <c r="A70" s="15"/>
      <c r="B70" s="85"/>
      <c r="C70" s="66"/>
      <c r="D70" s="60" t="s">
        <v>20</v>
      </c>
      <c r="E70" s="4">
        <f>SUM(E66:E69)</f>
        <v>986054.5</v>
      </c>
    </row>
    <row r="71" spans="1:5" ht="15" x14ac:dyDescent="0.25">
      <c r="A71" s="15"/>
      <c r="B71" s="85"/>
      <c r="C71" s="66"/>
      <c r="D71" s="60"/>
      <c r="E71" s="2"/>
    </row>
    <row r="72" spans="1:5" ht="26.25" x14ac:dyDescent="0.25">
      <c r="A72" s="71"/>
      <c r="B72" s="85">
        <v>28</v>
      </c>
      <c r="C72" s="66"/>
      <c r="D72" s="76" t="s">
        <v>50</v>
      </c>
      <c r="E72" s="2"/>
    </row>
    <row r="73" spans="1:5" x14ac:dyDescent="0.2">
      <c r="A73" s="71"/>
      <c r="B73" s="85"/>
      <c r="C73" s="66">
        <v>28201</v>
      </c>
      <c r="D73" s="73" t="s">
        <v>82</v>
      </c>
      <c r="E73" s="3">
        <v>721.36</v>
      </c>
    </row>
    <row r="74" spans="1:5" x14ac:dyDescent="0.2">
      <c r="A74" s="71"/>
      <c r="B74" s="86"/>
      <c r="C74" s="66">
        <v>28503</v>
      </c>
      <c r="D74" s="73" t="s">
        <v>83</v>
      </c>
      <c r="E74" s="3">
        <v>54150</v>
      </c>
    </row>
    <row r="75" spans="1:5" ht="15" customHeight="1" x14ac:dyDescent="0.2">
      <c r="A75" s="71"/>
      <c r="B75" s="85"/>
      <c r="C75" s="66">
        <v>28601</v>
      </c>
      <c r="D75" s="73" t="s">
        <v>58</v>
      </c>
      <c r="E75" s="3">
        <v>61671.51</v>
      </c>
    </row>
    <row r="76" spans="1:5" ht="15" customHeight="1" x14ac:dyDescent="0.2">
      <c r="A76" s="71"/>
      <c r="B76" s="86"/>
      <c r="C76" s="66">
        <v>28602</v>
      </c>
      <c r="D76" s="73" t="s">
        <v>84</v>
      </c>
      <c r="E76" s="3">
        <v>42775</v>
      </c>
    </row>
    <row r="77" spans="1:5" ht="15" customHeight="1" x14ac:dyDescent="0.2">
      <c r="A77" s="71"/>
      <c r="B77" s="86"/>
      <c r="C77" s="66">
        <v>28702</v>
      </c>
      <c r="D77" s="73" t="s">
        <v>85</v>
      </c>
      <c r="E77" s="3">
        <v>107740</v>
      </c>
    </row>
    <row r="78" spans="1:5" ht="15" customHeight="1" x14ac:dyDescent="0.2">
      <c r="A78" s="71"/>
      <c r="B78" s="86"/>
      <c r="C78" s="66">
        <v>28704</v>
      </c>
      <c r="D78" s="73" t="s">
        <v>86</v>
      </c>
      <c r="E78" s="3">
        <v>237649.9</v>
      </c>
    </row>
    <row r="79" spans="1:5" x14ac:dyDescent="0.2">
      <c r="A79" s="71"/>
      <c r="B79" s="85"/>
      <c r="C79" s="66">
        <v>28706</v>
      </c>
      <c r="D79" s="73" t="s">
        <v>8</v>
      </c>
      <c r="E79" s="3">
        <v>1796195.44</v>
      </c>
    </row>
    <row r="80" spans="1:5" ht="15" thickBot="1" x14ac:dyDescent="0.25">
      <c r="A80" s="71"/>
      <c r="B80" s="86"/>
      <c r="C80" s="66">
        <v>28801</v>
      </c>
      <c r="D80" s="73" t="s">
        <v>87</v>
      </c>
      <c r="E80" s="5">
        <v>16515.63</v>
      </c>
    </row>
    <row r="81" spans="1:5" ht="15.75" thickBot="1" x14ac:dyDescent="0.3">
      <c r="A81" s="72"/>
      <c r="B81" s="69"/>
      <c r="C81" s="68"/>
      <c r="D81" s="80" t="s">
        <v>20</v>
      </c>
      <c r="E81" s="32">
        <f>SUM(E73:E80)</f>
        <v>2317418.84</v>
      </c>
    </row>
    <row r="82" spans="1:5" ht="18.75" customHeight="1" thickBot="1" x14ac:dyDescent="0.3">
      <c r="A82" s="135" t="s">
        <v>30</v>
      </c>
      <c r="B82" s="136"/>
      <c r="C82" s="137"/>
      <c r="D82" s="30" t="s">
        <v>4</v>
      </c>
      <c r="E82" s="31">
        <f>E86+E95+E102+E117+E126+E90+E98+E107</f>
        <v>5955787.8299999991</v>
      </c>
    </row>
    <row r="83" spans="1:5" ht="20.25" customHeight="1" x14ac:dyDescent="0.25">
      <c r="A83" s="70"/>
      <c r="B83" s="10">
        <v>31</v>
      </c>
      <c r="C83" s="65"/>
      <c r="D83" s="57" t="s">
        <v>12</v>
      </c>
      <c r="E83" s="52"/>
    </row>
    <row r="84" spans="1:5" x14ac:dyDescent="0.2">
      <c r="A84" s="71"/>
      <c r="B84" s="85"/>
      <c r="C84" s="66">
        <v>31101</v>
      </c>
      <c r="D84" s="58" t="s">
        <v>14</v>
      </c>
      <c r="E84" s="53">
        <v>1755793.32</v>
      </c>
    </row>
    <row r="85" spans="1:5" ht="15" thickBot="1" x14ac:dyDescent="0.25">
      <c r="A85" s="71"/>
      <c r="B85" s="86"/>
      <c r="C85" s="66">
        <v>31301</v>
      </c>
      <c r="D85" s="58" t="s">
        <v>88</v>
      </c>
      <c r="E85" s="53">
        <v>3955.5</v>
      </c>
    </row>
    <row r="86" spans="1:5" ht="15" x14ac:dyDescent="0.25">
      <c r="A86" s="71"/>
      <c r="B86" s="85"/>
      <c r="C86" s="66"/>
      <c r="D86" s="60" t="s">
        <v>20</v>
      </c>
      <c r="E86" s="4">
        <f>SUM(E84:E85)</f>
        <v>1759748.82</v>
      </c>
    </row>
    <row r="87" spans="1:5" ht="15" x14ac:dyDescent="0.25">
      <c r="A87" s="71"/>
      <c r="B87" s="86">
        <v>32</v>
      </c>
      <c r="C87" s="66"/>
      <c r="D87" s="60" t="s">
        <v>89</v>
      </c>
      <c r="E87" s="2"/>
    </row>
    <row r="88" spans="1:5" x14ac:dyDescent="0.2">
      <c r="A88" s="71"/>
      <c r="B88" s="86"/>
      <c r="C88" s="66">
        <v>23201</v>
      </c>
      <c r="D88" s="73" t="s">
        <v>91</v>
      </c>
      <c r="E88" s="3">
        <v>188736.9</v>
      </c>
    </row>
    <row r="89" spans="1:5" ht="15" thickBot="1" x14ac:dyDescent="0.25">
      <c r="A89" s="71"/>
      <c r="B89" s="86"/>
      <c r="C89" s="66">
        <v>23401</v>
      </c>
      <c r="D89" s="73" t="s">
        <v>90</v>
      </c>
      <c r="E89" s="3">
        <v>391060</v>
      </c>
    </row>
    <row r="90" spans="1:5" ht="15" x14ac:dyDescent="0.25">
      <c r="A90" s="71"/>
      <c r="B90" s="86"/>
      <c r="C90" s="66"/>
      <c r="D90" s="60" t="s">
        <v>20</v>
      </c>
      <c r="E90" s="4">
        <f>SUM(E88:E89)</f>
        <v>579796.9</v>
      </c>
    </row>
    <row r="91" spans="1:5" ht="15" x14ac:dyDescent="0.25">
      <c r="A91" s="71"/>
      <c r="B91" s="85">
        <v>33</v>
      </c>
      <c r="C91" s="66"/>
      <c r="D91" s="86" t="s">
        <v>66</v>
      </c>
      <c r="E91" s="2"/>
    </row>
    <row r="92" spans="1:5" x14ac:dyDescent="0.2">
      <c r="A92" s="71"/>
      <c r="B92" s="85"/>
      <c r="C92" s="66">
        <v>33201</v>
      </c>
      <c r="D92" s="73" t="s">
        <v>94</v>
      </c>
      <c r="E92" s="3">
        <v>39472.550000000003</v>
      </c>
    </row>
    <row r="93" spans="1:5" x14ac:dyDescent="0.2">
      <c r="A93" s="71"/>
      <c r="B93" s="86"/>
      <c r="C93" s="66">
        <v>33301</v>
      </c>
      <c r="D93" s="73" t="s">
        <v>92</v>
      </c>
      <c r="E93" s="3">
        <v>5900</v>
      </c>
    </row>
    <row r="94" spans="1:5" ht="15" thickBot="1" x14ac:dyDescent="0.25">
      <c r="A94" s="71"/>
      <c r="B94" s="86"/>
      <c r="C94" s="66">
        <v>33401</v>
      </c>
      <c r="D94" s="73" t="s">
        <v>93</v>
      </c>
      <c r="E94" s="5">
        <v>3150</v>
      </c>
    </row>
    <row r="95" spans="1:5" ht="15" x14ac:dyDescent="0.25">
      <c r="A95" s="71"/>
      <c r="B95" s="85"/>
      <c r="C95" s="66"/>
      <c r="D95" s="60" t="s">
        <v>20</v>
      </c>
      <c r="E95" s="4">
        <f>SUM(E92:E94)</f>
        <v>48522.55</v>
      </c>
    </row>
    <row r="96" spans="1:5" ht="17.25" customHeight="1" x14ac:dyDescent="0.25">
      <c r="A96" s="71"/>
      <c r="B96" s="85"/>
      <c r="C96" s="66"/>
      <c r="D96" s="86" t="s">
        <v>95</v>
      </c>
      <c r="E96" s="2"/>
    </row>
    <row r="97" spans="1:5" ht="17.25" customHeight="1" thickBot="1" x14ac:dyDescent="0.25">
      <c r="A97" s="71"/>
      <c r="B97" s="86"/>
      <c r="C97" s="66">
        <v>34101</v>
      </c>
      <c r="D97" s="73" t="s">
        <v>96</v>
      </c>
      <c r="E97" s="5">
        <v>2443342.17</v>
      </c>
    </row>
    <row r="98" spans="1:5" ht="17.25" customHeight="1" x14ac:dyDescent="0.25">
      <c r="A98" s="71"/>
      <c r="B98" s="86"/>
      <c r="C98" s="66"/>
      <c r="D98" s="59" t="s">
        <v>20</v>
      </c>
      <c r="E98" s="55">
        <f>SUM(E97)</f>
        <v>2443342.17</v>
      </c>
    </row>
    <row r="99" spans="1:5" ht="17.25" customHeight="1" x14ac:dyDescent="0.25">
      <c r="A99" s="71"/>
      <c r="B99" s="86"/>
      <c r="C99" s="66"/>
      <c r="D99" s="59"/>
      <c r="E99" s="55"/>
    </row>
    <row r="100" spans="1:5" ht="15" x14ac:dyDescent="0.25">
      <c r="A100" s="71"/>
      <c r="B100" s="85">
        <v>35</v>
      </c>
      <c r="C100" s="66"/>
      <c r="D100" s="61" t="s">
        <v>44</v>
      </c>
      <c r="E100" s="55"/>
    </row>
    <row r="101" spans="1:5" ht="15" thickBot="1" x14ac:dyDescent="0.25">
      <c r="A101" s="71"/>
      <c r="B101" s="85"/>
      <c r="C101" s="66">
        <v>35501</v>
      </c>
      <c r="D101" s="62" t="s">
        <v>45</v>
      </c>
      <c r="E101" s="54">
        <v>4459.03</v>
      </c>
    </row>
    <row r="102" spans="1:5" ht="15" x14ac:dyDescent="0.25">
      <c r="A102" s="71"/>
      <c r="B102" s="85"/>
      <c r="C102" s="66"/>
      <c r="D102" s="59" t="s">
        <v>20</v>
      </c>
      <c r="E102" s="4">
        <f>SUM(E101:E101)</f>
        <v>4459.03</v>
      </c>
    </row>
    <row r="103" spans="1:5" ht="15" x14ac:dyDescent="0.25">
      <c r="A103" s="71"/>
      <c r="B103" s="85"/>
      <c r="C103" s="66"/>
      <c r="D103" s="60"/>
      <c r="E103" s="2"/>
    </row>
    <row r="104" spans="1:5" x14ac:dyDescent="0.2">
      <c r="A104" s="71"/>
      <c r="B104" s="86"/>
      <c r="C104" s="66">
        <v>36303</v>
      </c>
      <c r="D104" s="73" t="s">
        <v>97</v>
      </c>
      <c r="E104" s="3">
        <v>3395.86</v>
      </c>
    </row>
    <row r="105" spans="1:5" x14ac:dyDescent="0.2">
      <c r="A105" s="102"/>
      <c r="B105" s="103"/>
      <c r="C105" s="110">
        <v>36304</v>
      </c>
      <c r="D105" s="111" t="s">
        <v>98</v>
      </c>
      <c r="E105" s="112">
        <v>360</v>
      </c>
    </row>
    <row r="106" spans="1:5" ht="15" thickBot="1" x14ac:dyDescent="0.25">
      <c r="A106" s="113"/>
      <c r="B106" s="90"/>
      <c r="C106" s="107">
        <v>36306</v>
      </c>
      <c r="D106" s="114" t="s">
        <v>99</v>
      </c>
      <c r="E106" s="115">
        <v>9809.44</v>
      </c>
    </row>
    <row r="107" spans="1:5" ht="15" x14ac:dyDescent="0.25">
      <c r="A107" s="71"/>
      <c r="B107" s="86"/>
      <c r="C107" s="66"/>
      <c r="D107" s="60" t="s">
        <v>20</v>
      </c>
      <c r="E107" s="4">
        <f>SUM(E104:E106)</f>
        <v>13565.300000000001</v>
      </c>
    </row>
    <row r="108" spans="1:5" ht="15" x14ac:dyDescent="0.25">
      <c r="A108" s="71"/>
      <c r="B108" s="86"/>
      <c r="C108" s="66"/>
      <c r="D108" s="60"/>
      <c r="E108" s="2"/>
    </row>
    <row r="109" spans="1:5" ht="25.5" x14ac:dyDescent="0.25">
      <c r="A109" s="71"/>
      <c r="B109" s="85">
        <v>37</v>
      </c>
      <c r="C109" s="66"/>
      <c r="D109" s="56" t="s">
        <v>9</v>
      </c>
      <c r="E109" s="2"/>
    </row>
    <row r="110" spans="1:5" x14ac:dyDescent="0.2">
      <c r="A110" s="71"/>
      <c r="B110" s="86"/>
      <c r="C110" s="66">
        <v>37101</v>
      </c>
      <c r="D110" s="63" t="s">
        <v>100</v>
      </c>
      <c r="E110" s="3">
        <v>2207</v>
      </c>
    </row>
    <row r="111" spans="1:5" x14ac:dyDescent="0.2">
      <c r="A111" s="71"/>
      <c r="B111" s="85"/>
      <c r="C111" s="66">
        <v>37102</v>
      </c>
      <c r="D111" s="63" t="s">
        <v>59</v>
      </c>
      <c r="E111" s="3">
        <v>918358.31</v>
      </c>
    </row>
    <row r="112" spans="1:5" x14ac:dyDescent="0.2">
      <c r="A112" s="71"/>
      <c r="B112" s="85"/>
      <c r="C112" s="66">
        <v>37104</v>
      </c>
      <c r="D112" s="63" t="s">
        <v>62</v>
      </c>
      <c r="E112" s="3">
        <v>111182.62</v>
      </c>
    </row>
    <row r="113" spans="1:5" x14ac:dyDescent="0.2">
      <c r="A113" s="71"/>
      <c r="B113" s="86"/>
      <c r="C113" s="66">
        <v>37105</v>
      </c>
      <c r="D113" s="63" t="s">
        <v>101</v>
      </c>
      <c r="E113" s="3">
        <v>450</v>
      </c>
    </row>
    <row r="114" spans="1:5" x14ac:dyDescent="0.2">
      <c r="A114" s="71"/>
      <c r="B114" s="86"/>
      <c r="C114" s="66">
        <v>37106</v>
      </c>
      <c r="D114" s="63" t="s">
        <v>102</v>
      </c>
      <c r="E114" s="3">
        <v>2500</v>
      </c>
    </row>
    <row r="115" spans="1:5" x14ac:dyDescent="0.2">
      <c r="A115" s="71"/>
      <c r="B115" s="86"/>
      <c r="C115" s="66">
        <v>37203</v>
      </c>
      <c r="D115" s="63" t="s">
        <v>103</v>
      </c>
      <c r="E115" s="3">
        <v>2308</v>
      </c>
    </row>
    <row r="116" spans="1:5" ht="15" thickBot="1" x14ac:dyDescent="0.25">
      <c r="A116" s="71"/>
      <c r="B116" s="86"/>
      <c r="C116" s="66">
        <v>37205</v>
      </c>
      <c r="D116" s="63" t="s">
        <v>104</v>
      </c>
      <c r="E116" s="5">
        <v>530</v>
      </c>
    </row>
    <row r="117" spans="1:5" ht="15" x14ac:dyDescent="0.25">
      <c r="A117" s="71"/>
      <c r="B117" s="85"/>
      <c r="C117" s="66"/>
      <c r="D117" s="56" t="s">
        <v>20</v>
      </c>
      <c r="E117" s="4">
        <f>SUM(E110:E116)</f>
        <v>1037535.93</v>
      </c>
    </row>
    <row r="118" spans="1:5" x14ac:dyDescent="0.2">
      <c r="A118" s="71"/>
      <c r="B118" s="85"/>
      <c r="C118" s="66"/>
      <c r="D118" s="63"/>
      <c r="E118" s="3"/>
    </row>
    <row r="119" spans="1:5" ht="15" x14ac:dyDescent="0.25">
      <c r="A119" s="71"/>
      <c r="B119" s="85">
        <v>39</v>
      </c>
      <c r="C119" s="66"/>
      <c r="D119" s="56" t="s">
        <v>13</v>
      </c>
      <c r="E119" s="2"/>
    </row>
    <row r="120" spans="1:5" x14ac:dyDescent="0.2">
      <c r="A120" s="71"/>
      <c r="B120" s="86"/>
      <c r="C120" s="66">
        <v>39101</v>
      </c>
      <c r="D120" s="63" t="s">
        <v>105</v>
      </c>
      <c r="E120" s="3">
        <v>1087</v>
      </c>
    </row>
    <row r="121" spans="1:5" x14ac:dyDescent="0.2">
      <c r="A121" s="71"/>
      <c r="B121" s="85"/>
      <c r="C121" s="66">
        <v>39201</v>
      </c>
      <c r="D121" s="73" t="s">
        <v>15</v>
      </c>
      <c r="E121" s="3">
        <v>11240.61</v>
      </c>
    </row>
    <row r="122" spans="1:5" x14ac:dyDescent="0.2">
      <c r="A122" s="71"/>
      <c r="B122" s="86"/>
      <c r="C122" s="66">
        <v>39301</v>
      </c>
      <c r="D122" s="63" t="s">
        <v>106</v>
      </c>
      <c r="E122" s="3">
        <v>324.5</v>
      </c>
    </row>
    <row r="123" spans="1:5" x14ac:dyDescent="0.2">
      <c r="A123" s="71"/>
      <c r="B123" s="85"/>
      <c r="C123" s="66">
        <v>39501</v>
      </c>
      <c r="D123" s="73" t="s">
        <v>70</v>
      </c>
      <c r="E123" s="3">
        <v>1121</v>
      </c>
    </row>
    <row r="124" spans="1:5" x14ac:dyDescent="0.2">
      <c r="A124" s="71"/>
      <c r="B124" s="86"/>
      <c r="C124" s="66">
        <v>39601</v>
      </c>
      <c r="D124" s="63" t="s">
        <v>107</v>
      </c>
      <c r="E124" s="3">
        <v>47059</v>
      </c>
    </row>
    <row r="125" spans="1:5" ht="14.25" customHeight="1" thickBot="1" x14ac:dyDescent="0.25">
      <c r="A125" s="71"/>
      <c r="B125" s="85"/>
      <c r="C125" s="67">
        <v>39901</v>
      </c>
      <c r="D125" s="95" t="s">
        <v>46</v>
      </c>
      <c r="E125" s="5">
        <v>7985.02</v>
      </c>
    </row>
    <row r="126" spans="1:5" ht="15.75" thickBot="1" x14ac:dyDescent="0.3">
      <c r="A126" s="72"/>
      <c r="B126" s="69"/>
      <c r="C126" s="68"/>
      <c r="D126" s="64" t="s">
        <v>20</v>
      </c>
      <c r="E126" s="51">
        <f>SUM(E120:E125)</f>
        <v>68817.13</v>
      </c>
    </row>
    <row r="127" spans="1:5" ht="20.25" customHeight="1" thickBot="1" x14ac:dyDescent="0.3">
      <c r="A127" s="123" t="s">
        <v>31</v>
      </c>
      <c r="B127" s="124"/>
      <c r="C127" s="125"/>
      <c r="D127" s="17" t="s">
        <v>27</v>
      </c>
      <c r="E127" s="18">
        <f>+E130</f>
        <v>436853.27</v>
      </c>
    </row>
    <row r="128" spans="1:5" ht="17.25" customHeight="1" x14ac:dyDescent="0.25">
      <c r="A128" s="11"/>
      <c r="B128" s="21">
        <v>41</v>
      </c>
      <c r="C128" s="12"/>
      <c r="D128" s="82" t="s">
        <v>39</v>
      </c>
      <c r="E128" s="2"/>
    </row>
    <row r="129" spans="1:5" ht="20.25" customHeight="1" thickBot="1" x14ac:dyDescent="0.25">
      <c r="A129" s="35"/>
      <c r="B129" s="39"/>
      <c r="C129" s="40">
        <v>41601</v>
      </c>
      <c r="D129" s="20" t="s">
        <v>42</v>
      </c>
      <c r="E129" s="5">
        <v>436853.27</v>
      </c>
    </row>
    <row r="130" spans="1:5" ht="18" customHeight="1" thickBot="1" x14ac:dyDescent="0.3">
      <c r="A130" s="37"/>
      <c r="B130" s="29"/>
      <c r="C130" s="38"/>
      <c r="D130" s="16" t="s">
        <v>20</v>
      </c>
      <c r="E130" s="32">
        <f>+E129</f>
        <v>436853.27</v>
      </c>
    </row>
    <row r="131" spans="1:5" ht="30" customHeight="1" thickBot="1" x14ac:dyDescent="0.3">
      <c r="A131" s="126">
        <v>6</v>
      </c>
      <c r="B131" s="127"/>
      <c r="C131" s="128"/>
      <c r="D131" s="91" t="s">
        <v>41</v>
      </c>
      <c r="E131" s="50">
        <f>+E136</f>
        <v>73559.709999999992</v>
      </c>
    </row>
    <row r="132" spans="1:5" ht="15" x14ac:dyDescent="0.25">
      <c r="A132" s="87"/>
      <c r="B132" s="14">
        <v>61</v>
      </c>
      <c r="C132" s="88"/>
      <c r="D132" s="83" t="s">
        <v>108</v>
      </c>
      <c r="E132" s="4"/>
    </row>
    <row r="133" spans="1:5" x14ac:dyDescent="0.2">
      <c r="A133" s="36"/>
      <c r="B133" s="15"/>
      <c r="C133" s="13">
        <v>61301</v>
      </c>
      <c r="D133" s="97" t="s">
        <v>109</v>
      </c>
      <c r="E133" s="3">
        <v>27334.7</v>
      </c>
    </row>
    <row r="134" spans="1:5" x14ac:dyDescent="0.2">
      <c r="A134" s="36"/>
      <c r="B134" s="15"/>
      <c r="C134" s="13">
        <v>61401</v>
      </c>
      <c r="D134" s="97" t="s">
        <v>110</v>
      </c>
      <c r="E134" s="3">
        <v>18945.009999999998</v>
      </c>
    </row>
    <row r="135" spans="1:5" ht="15" thickBot="1" x14ac:dyDescent="0.25">
      <c r="A135" s="36"/>
      <c r="B135" s="15"/>
      <c r="C135" s="13">
        <v>61901</v>
      </c>
      <c r="D135" s="98" t="s">
        <v>111</v>
      </c>
      <c r="E135" s="5">
        <v>27280</v>
      </c>
    </row>
    <row r="136" spans="1:5" ht="15" x14ac:dyDescent="0.25">
      <c r="A136" s="36"/>
      <c r="B136" s="15"/>
      <c r="C136" s="13"/>
      <c r="D136" s="19" t="s">
        <v>20</v>
      </c>
      <c r="E136" s="55">
        <f>SUM(E133:E135)</f>
        <v>73559.709999999992</v>
      </c>
    </row>
    <row r="137" spans="1:5" ht="15.75" thickBot="1" x14ac:dyDescent="0.3">
      <c r="A137" s="37"/>
      <c r="B137" s="29"/>
      <c r="C137" s="38"/>
      <c r="D137" s="16"/>
      <c r="E137" s="51"/>
    </row>
    <row r="138" spans="1:5" ht="15.75" thickBot="1" x14ac:dyDescent="0.3">
      <c r="A138" s="138">
        <v>7</v>
      </c>
      <c r="B138" s="139"/>
      <c r="C138" s="140"/>
      <c r="D138" s="99" t="s">
        <v>73</v>
      </c>
      <c r="E138" s="96">
        <f>+E141</f>
        <v>12011753.439999999</v>
      </c>
    </row>
    <row r="139" spans="1:5" x14ac:dyDescent="0.2">
      <c r="A139" s="87"/>
      <c r="B139" s="14">
        <v>71</v>
      </c>
      <c r="C139" s="88"/>
      <c r="D139" s="14" t="s">
        <v>73</v>
      </c>
      <c r="E139" s="100"/>
    </row>
    <row r="140" spans="1:5" ht="15" thickBot="1" x14ac:dyDescent="0.25">
      <c r="A140" s="36"/>
      <c r="B140" s="15"/>
      <c r="C140" s="13">
        <v>71201</v>
      </c>
      <c r="D140" s="101" t="s">
        <v>112</v>
      </c>
      <c r="E140" s="5">
        <v>12011753.439999999</v>
      </c>
    </row>
    <row r="141" spans="1:5" ht="15" x14ac:dyDescent="0.25">
      <c r="A141" s="36"/>
      <c r="B141" s="15"/>
      <c r="C141" s="13"/>
      <c r="D141" s="19" t="s">
        <v>20</v>
      </c>
      <c r="E141" s="55">
        <f>SUM(E140)</f>
        <v>12011753.439999999</v>
      </c>
    </row>
    <row r="142" spans="1:5" ht="15.75" thickBot="1" x14ac:dyDescent="0.3">
      <c r="A142" s="37"/>
      <c r="B142" s="29"/>
      <c r="C142" s="38"/>
      <c r="D142" s="16"/>
      <c r="E142" s="51"/>
    </row>
    <row r="143" spans="1:5" ht="19.5" customHeight="1" thickBot="1" x14ac:dyDescent="0.3">
      <c r="A143" s="117" t="s">
        <v>33</v>
      </c>
      <c r="B143" s="118"/>
      <c r="C143" s="118"/>
      <c r="D143" s="119"/>
      <c r="E143" s="92">
        <f>E10+E33+E82+E127+E131+E138</f>
        <v>82952953.429999992</v>
      </c>
    </row>
  </sheetData>
  <mergeCells count="11">
    <mergeCell ref="A5:E5"/>
    <mergeCell ref="A6:E6"/>
    <mergeCell ref="A143:D143"/>
    <mergeCell ref="A7:E7"/>
    <mergeCell ref="A8:E8"/>
    <mergeCell ref="A127:C127"/>
    <mergeCell ref="A131:C131"/>
    <mergeCell ref="A10:C10"/>
    <mergeCell ref="A33:C33"/>
    <mergeCell ref="A82:C82"/>
    <mergeCell ref="A138:C138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MARZO 2018</vt:lpstr>
      <vt:lpstr>'EJEC. PRESUP. MARZO 2018'!Área_de_impresión</vt:lpstr>
      <vt:lpstr>'EJEC. PRESUP. MARZO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2018-04-03T18:17:18Z</cp:lastPrinted>
  <dcterms:created xsi:type="dcterms:W3CDTF">2013-06-28T13:19:57Z</dcterms:created>
  <dcterms:modified xsi:type="dcterms:W3CDTF">2022-01-31T18:53:26Z</dcterms:modified>
</cp:coreProperties>
</file>