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pliberato\Desktop\"/>
    </mc:Choice>
  </mc:AlternateContent>
  <bookViews>
    <workbookView xWindow="0" yWindow="0" windowWidth="10170" windowHeight="7620"/>
  </bookViews>
  <sheets>
    <sheet name="Informe anual 2021" sheetId="1" r:id="rId1"/>
  </sheets>
  <externalReferences>
    <externalReference r:id="rId2"/>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9" i="1" l="1"/>
  <c r="I54" i="1"/>
  <c r="I53" i="1"/>
  <c r="I52" i="1"/>
  <c r="I85" i="1"/>
  <c r="I86" i="1"/>
  <c r="J86" i="1"/>
  <c r="J85" i="1"/>
  <c r="I81" i="1"/>
  <c r="J52" i="1"/>
  <c r="J53" i="1"/>
  <c r="J54" i="1"/>
  <c r="I48" i="1"/>
  <c r="I25" i="1"/>
  <c r="C15" i="1"/>
  <c r="J29" i="1" l="1"/>
  <c r="C16" i="1"/>
  <c r="C14" i="1"/>
</calcChain>
</file>

<file path=xl/sharedStrings.xml><?xml version="1.0" encoding="utf-8"?>
<sst xmlns="http://schemas.openxmlformats.org/spreadsheetml/2006/main" count="193" uniqueCount="108">
  <si>
    <t>Código</t>
  </si>
  <si>
    <t>Documento Relacionado</t>
  </si>
  <si>
    <t>Fecha Versión</t>
  </si>
  <si>
    <t>Versión</t>
  </si>
  <si>
    <t>DEC-FOR013</t>
  </si>
  <si>
    <t>28/03/2019</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</si>
  <si>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</si>
  <si>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</si>
  <si>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</si>
  <si>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</si>
  <si>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</si>
  <si>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</si>
  <si>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</si>
  <si>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</si>
  <si>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</si>
  <si>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</si>
  <si>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</si>
  <si>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</si>
  <si>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</si>
  <si>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</si>
  <si>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</si>
  <si>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</si>
  <si>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</si>
  <si>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</si>
  <si>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</si>
  <si>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</si>
  <si>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</si>
  <si>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</si>
  <si>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</si>
  <si>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</si>
  <si>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</si>
  <si>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</si>
  <si>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</si>
  <si>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</si>
  <si>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</si>
  <si>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</si>
  <si>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</si>
  <si>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</si>
  <si>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Informe de Evaluación Anual de las Metas Físicas-Financieras</t>
  </si>
  <si>
    <t>Subcapítulo</t>
  </si>
  <si>
    <t>Unidad Ejecutora</t>
  </si>
  <si>
    <t>Resultado Asociado:</t>
  </si>
  <si>
    <t>Ejecución Anual</t>
  </si>
  <si>
    <t>Lineamientos para la Ejecución Presupuestaria 2019 del Gobierno General Nacional</t>
  </si>
  <si>
    <t>Física
(A)</t>
  </si>
  <si>
    <t>Financiera
(B)</t>
  </si>
  <si>
    <t xml:space="preserve"> Programación Anual </t>
  </si>
  <si>
    <t>Física
(C)</t>
  </si>
  <si>
    <t>Financiera
(D)</t>
  </si>
  <si>
    <t>Física 
(E)</t>
  </si>
  <si>
    <t>Financiera 
 (F)</t>
  </si>
  <si>
    <t>Física 
(%)
 G=E/C</t>
  </si>
  <si>
    <t>Financiero 
(%) 
H=F/D</t>
  </si>
  <si>
    <t>5151- Consejo Nacional para la Niñez y la Adolescencia</t>
  </si>
  <si>
    <t>01- Consejo Nacional para la Niñez y la Adolescencia</t>
  </si>
  <si>
    <t>0001- Consejo Nacional para la Niñez y la Adolescencia</t>
  </si>
  <si>
    <t>Garantizar los derechos fundamentales de los niños, niñas y adolescentes en la República Dominicana, mediante la efectividad rectoría de las políticas en materia de niñez y adolescencia.</t>
  </si>
  <si>
    <t>Que todos los niños, niñas y adolescentes en la República Dominicana vivan en familias y comunidades que respeten, protejan y garanticen sus derechos fundamentales.</t>
  </si>
  <si>
    <t>2.3.4</t>
  </si>
  <si>
    <t>12-Servicios de adopciones</t>
  </si>
  <si>
    <t xml:space="preserve">Consiste en la colocación de un niño, niña o adolescente en una familia permanente (a través de la figura de adopción), como medida de protección según lo refiere la Ley 136-03. Este programa brinda un producto terminado de la Institución su, orientación es hacia lo externo de la misma. </t>
  </si>
  <si>
    <t xml:space="preserve"> Niños, niñas y adolescentes de 0-18 años y las familias adoptantes.</t>
  </si>
  <si>
    <t>Colocar a un NNA en una familia permanente, a través de una adopción. La Adopción es una institución jurídica de orden público e interés social que permite crear, mediante sentencia rendida un vinculo de felación entre personas que no lo tienen por naturaleza, dicha medida es de integración.</t>
  </si>
  <si>
    <t>01-Niños, niñas y adolescentes integrados a una familia permanente.</t>
  </si>
  <si>
    <t>Número de niños, niñas y adolescentes integrados en una familia permanente</t>
  </si>
  <si>
    <t>02-Niños, niñas y adolescentes integrados a una familia permanente.</t>
  </si>
  <si>
    <t>Consiste en colocar a un NNA (niños, niñas y adolescentes) en una familia permanente, a través de una adopción. La adopción es una institución jurídica de orden público e interés social que permite crear, mediante sentencia rendida un vínculo de filiación entre personas que no lo tienen por naturaleza, dicha medida es de integración y protección familiar para los NNA en función de su interés superior.</t>
  </si>
  <si>
    <t>Para el año 2021, CONANI se propuso integrar en una familia permanente a 140 niños, niñas y adolescentes, la ejecución de la meta fue 125.0% representando un 25.0% por encima de lo planificado para el año. En cuanto al cumplimiento financiero, se ejecutaron RD$11,478,553.17 de los RD$12,521,660.00 planificados, terminando el año con un 91.7% de ejecución financiera. La agilización en los procesos de conocer los expedientes nos dio la oportunidad de alcanzar nuestra meta física un 25.0% por encima de lo planificado.</t>
  </si>
  <si>
    <t>El porcentaje de cumplimiento físico de un 125%, se debió a la mejora de los procesos, lo que nos permitió agilizar el trabajo con los expedientes, realizando una mayor cantidad de comisiones de asignación mensual, que es en donde se dan a conocer los expedientes de los niños, niñas y adolescentes; mientras que la mejora en los procesos nos permitió reducir la ejecución presupuestaria en un 8.3% de lo planificado quedando dentro del umbral del 10% permitido.</t>
  </si>
  <si>
    <t xml:space="preserve">Realizamos un análisis de los resultados alcanzados y los parámetros que influyeron en los mismos, se ha identificado que la institución está en la capacidad de mejorar la meta, con base a lo formulado y ejecutado en el 2021. En el 2022 se implementara que cuando el usuario deposite el expediente en las oficinas se pueda retirar con su numero de expediente y cita para la entrevista psicológica, esto nos permitirá reducir el tiempo de espera, continuar con la realización de comisiones mensuales para conocer una mayor cantidad de expediente, permitiendo nos agilizar y optimizar los procesos de adopción. </t>
  </si>
  <si>
    <t>14-Protección de los derechos de niños, niñas y adolescentes.</t>
  </si>
  <si>
    <t>En la regulación y supervisión de los servicios  que ofrecen las asociaciones sin fines de lucro y organizaciones gubernamentales; formulación, regulación y seguimiento en la aplicación de políticas y normas; capacitación y apoyo técnico que ofrece CONANI, como órgano rector del Sistema Nacional de Protección a los programas  que desarrollan las organizaciones gubernamentales y no gubernamentales y la habilitación, coordinación y funcionamiento de las oficinas regionales y municipales. Como se puede observar este programa cuenta con tres actividades presupuestarias.</t>
  </si>
  <si>
    <t>Los niños, niñas y adolescentes que se encuentran en todo el territorio nacional.</t>
  </si>
  <si>
    <t>Proteger a los niños, niñas y adolescentes y jóvenes desde la primera infancia para propiciar su desarrollo integral e inclusión social, mediante acciones que desarrolla el CONANI, con base en la ley 136-03, con la finalidad de normar, controlar y vigilar las actividades que realizan  las ONG, OG y sociedad civil en el ámbito de la protección, atención y restitución de derechos de los NNA, certificando programas a través de un aseguramiento escrito conforme con ciertos requisitos especificados.</t>
  </si>
  <si>
    <t>02-Asociaciones sin fines de lucro y organizaciones gubernamentales con programas de atención a niños, niñas y adolescentes reguladas y supervisadas por CONANI</t>
  </si>
  <si>
    <t>Cantidad de programas de asociaciones sin fines de lucro supervisados que atienden niños, niñas y adolescentes</t>
  </si>
  <si>
    <t>03- Personas certificados por CONANI que brindan atención directa a niños, niñas y adolescentes</t>
  </si>
  <si>
    <t>Número de personas certificadas</t>
  </si>
  <si>
    <r>
      <t>04-Comunidades con participación y propuestas en</t>
    </r>
    <r>
      <rPr>
        <sz val="9"/>
        <color rgb="FFFF0000"/>
        <rFont val="Calibri"/>
        <family val="2"/>
      </rPr>
      <t xml:space="preserve"> </t>
    </r>
    <r>
      <rPr>
        <sz val="9"/>
        <rFont val="Calibri"/>
        <family val="2"/>
      </rPr>
      <t>diálogos sobre problemáticas en niños, niñas y adolescentes</t>
    </r>
  </si>
  <si>
    <t>Cantidad de propuesta/diálogos sobre problemática en niños, niñas y adolescente</t>
  </si>
  <si>
    <t>Asociaciones sin fines de lucro y organizaciones gubernamentales con programas de atención a niños, niñas y adolescentes reguladas y supervisadas por CONANI</t>
  </si>
  <si>
    <t>Personas certificados por CONANI que brindan atención directa a niños, niñas y adolescentes</t>
  </si>
  <si>
    <r>
      <t>Comunidades con participación y propuestas en</t>
    </r>
    <r>
      <rPr>
        <i/>
        <sz val="11"/>
        <rFont val="Calibri"/>
        <family val="2"/>
        <scheme val="minor"/>
      </rPr>
      <t>diálogos sobre problemáticas en niños, niñas y adolescentes</t>
    </r>
  </si>
  <si>
    <t>Se planificó regular y supervisar 1,750 asociaciones sin fines de lucro y organizaciones gubernamentales con programas de atención a niños, niñas y adolescentes, de las cuales alcanzó un 54.1% (el porcentaje corresponde a 947) de la meta establecida. En términos financieros, se programaron RD$ 102,326,008.00 de los cuales se ejecutaron RD$ 42,792,851.78, representando esto un 42.8%.</t>
  </si>
  <si>
    <t>La justificación del desempeño físico y financiero, de un 54% y 42% respectivamente se debe a que, las organizaciones gubernamentales como los CAIPI y Espacios de esperanzas; los CAIPI estamos a la espera de la autorización de INAIPI para poder entrar a las instalaciones y poder cumplir con nuestro rol; mientras que los Espacios de esperanzas, no contaban con la autorización del programa por parte del Ministerio de Educación. Cumplir con esta meta que nos habíamos establecido alcanzar para el 2021 se vio afectada por factores externos a nosotros. La supervisión de 947 asociaciones es considerado un logro alcanzado, en vista de que las organizaciones gubernamentales (CAIPI y Espacios de esperanzas) se encuentran cerrados y al momento de planificar se tomaron en consideración pues estaba programada su apertura para el 2021, pero por la tasa de contagio de COVID no fue posible.</t>
  </si>
  <si>
    <t xml:space="preserve">La certificación de personas para brindar atención directa a niños, niñas y adolescentes, alcanzó una ejecución de la meta planificada de un 556.0%, 278 de 50 programadas. Mientras que, se ejecutaron RD$16,386,459.61 de RD$22,945,670.00 programados, representando esto un 71.4% de la meta. Entendemos que nos es un logro alcanzado para la meta planificada, pero en vista que la situación de contagio por COVID al nivel mundial fue fluctuante.  </t>
  </si>
  <si>
    <t>En cuanto a la meta física programada para el 2021, nos dimos cuenta habíamos cometido un error y la meta correcta sería 390 personas certificadas por CONANI para el 2021, por lo que la ejecución de meta física sería un 71.3% de la meta planificada y no una sobre ejecución de la meta actual de un 456.0% por encima de la meta planificada; mientras que esta ejecución por debajo del umbral se debió a la fluctuación de contagio por COVID. La ejecución financiera fue de un 71.4% de lo planificado, esto se debió a que la meta ejecución física no fue ejecutada en su totalidad.</t>
  </si>
  <si>
    <t>Durante el 2021 se estimó realizar 185 propuestas o diálogos sobre problemática en niños, niñas y adolescentes, a término del periodo, se realizaron 478, para un porcentaje de cumplimiento de un 258.4%. En términos financieros, se ejecutaron RD$176,500,009.60 de RD$211,112,340.00 programados para el año, representando esto un 83.6% de la meta.</t>
  </si>
  <si>
    <t>La causa de desvió de la ejecución física del producto "Comunidades con participación y propuestas en diálogos sobre problemas en niños, niñas y adolescentes", por la demanda de las comunidades sobre la problemática de los niños, niñas y adolescentes. La ejecución 158% por encima de la meta planificada con una ejecución presupuestaria de 84% (quedando por debajo del umbral permitido), esto es en vista que los diálogos con las comunidades en ocasiones fueron llevaron a cabo en las instalaciones de la institución, junta de vecinos, parques, entre otras.</t>
  </si>
  <si>
    <t xml:space="preserve">Las desviaciones presentadas en algunos productos de este programa, nos permitió identificar la necesidad de replantear la meta anual, a fin de ajustar en función de la capacidad instalada, con respecto a las asociaciones para el 2022, se certificaran nuevas ASFL, registro de nuevas ASFL, organizaciones gubernamentales y entidades del sector privado que ofrecen programas de atención a niños, niñas y adolescentes; para el producto 6722, fortalece al personal tecnico de programas de atencion desarrollado por ASFL y OG,  certificar familias del programa de acogimiento familiar, elaborar y diseñar un programa de preparación para la vida independiente, entre otras mejoras; en el producto 6723, se generan agendas de desarrollo municipal, la implementación de programas de atención y protección, fortalecimiento de las Juntas Locales de Protección y Restitución de Derechos. </t>
  </si>
  <si>
    <t>15-Atención integral de niños, niñas y adolescentes</t>
  </si>
  <si>
    <t>Este programa se refiere al servicio de atención integral que ofrece CONANI, a través de los Hogares de Paso (Servicios de Albergues y Formación Educativa) y al servicio de seguimiento de casos Judiciales de Niños, Niñas y Adolescentes. A través de los equipos multidisciplinarios que se encuentran colocados en los Tribunales especializados de Niños, Niñas y Adolescentes.</t>
  </si>
  <si>
    <t xml:space="preserve">Los niños, niñas y adolescentes son acogidos en un Hogar de Paso de CONANI, que se encuentra en situación de  riesgo personal y social, desvinculado con la familia o en situaciones que ponen en peligro su vida y desarrollo; y los NNA en conflicto con la ley penal que se les realiza evaluaciones psicológicas o socio familiares de acuerdo al requerimiento de los tribunales. </t>
  </si>
  <si>
    <t xml:space="preserve">Este programa a través de los Hogares de Paso, contribuye a brindar protección de forma temporal,  a lo niños, niñas o adolescentes, que se encuentren en riesgo físico y psicológico, con la finalidad de insertarlo a su familia de origen, una familia extendida o una  familia permanente a través de una adopción. </t>
  </si>
  <si>
    <t>02-Niños, niñas y adolescentes atendidos en los hogares de paso</t>
  </si>
  <si>
    <t>Número de niños, niñas y adolescentes atendidos en los hogares de paso de Consejo Nacional para la Niñez y Adolescencia</t>
  </si>
  <si>
    <t>03-Niños, niñas y adolescentes con evaluaciones psicológicas y socio-familiar a solicitud de los tribunales y los centros privativos de libertad</t>
  </si>
  <si>
    <t>Cantidad de evaluaciones a los niños, niñas y adolescentes realizadas</t>
  </si>
  <si>
    <t>Niños, niñas y adolescentes atendidos en los hogares de paso</t>
  </si>
  <si>
    <t>Niños, niñas y adolescentes con evaluaciones psicológicas y socio-familiar a solicitud de los tribunales y los centros privativos de libertad</t>
  </si>
  <si>
    <t>Durante el 2021 se estimó atender y acoger a 1,000 niños, niñas y adolescentes en los diferentes hogares de pasos (hogares de paso cuenta con una población fija de 526 niños, niñas y adolescente, por padecer alguna discapacidad severa, su estadía en estos espacios suele ser de mayor tiempo), a término del periodo, 1,265 fue el saldo de niños, niñas y adolescentes, para un cumplimiento físico de 126.5%. En términos financieros, se ejecutaron RD$323,133,906.34 de RD$426,677,591.00 programados para el año, representando esto un 75.7% de la meta.</t>
  </si>
  <si>
    <t>El incremento de la meta física en un 26.5%, se debió al apoyo brindado por la institución a niños, niñas y adolescentes en estado de vulnerabilidad por diferentes razones que tuvieron que ser acogidos en los Hogares de Paso. La ejecución financiera fue de un 75.7%, donaciones (equipos tecnológicos, cheques, donación de leche por Unicef entre otras), estas donaciones no permitieron poder acoger más niños, niñas y adolescentes en estado de vulnerabilidad de sus derechos y nos permitieron reducir nuestra ejecución presupuestaria.</t>
  </si>
  <si>
    <t>La programación de meta física se ejecutó según lo planificado para cada trimestre, las evaluaciones psicológicas y socio-familiares a niños, niñas y adolescentes a solicitud de los tribunales y centros privativos de libertad, la programación trimestral estaba planificada en porcentaje trimestrales (%), el cumplimiento del 100% corresponde a 3,850 niños, niñas y adolescentes evaluados con el 99.4% del presupuesto planificado para el 2021, es decir, de un presupuesto programado de RD$55,042,900.00 se ejecutaron RD$54,712,497.77.</t>
  </si>
  <si>
    <t>La meta física y financiera fueron ejecutada según lo planificado.</t>
  </si>
  <si>
    <t>En base a lo formulado y ejecutado en el 2021, le daremos fortalecimiento a las evaluaciones psicológicas y socio-familiar con la elaboración de una guía para mantener los procesos estandarizados, orientando los informes de acuerdo al tipo de evaluación y caso, mayor capacidad técnica y tecnológica para dar respuesta a las solicitudes; para los hogares de paso, aumento de la capacidad de acogida de niños, niñas y adolescentes que le han vulnerados sus derechos, acompañamiento psicosocial a los NNA, habilitación de nuevos hogares de paso, entre otras medidas que nos permitirá restituir los derechos de la niñez.</t>
  </si>
  <si>
    <t>Fecha de Creación:</t>
  </si>
  <si>
    <t>Patricia Liberato</t>
  </si>
  <si>
    <t>Lunes 21 de febrero, 2022 - 10:11 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</si>
</sst>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dd/mm/yyyy;@"/>
    <numFmt numFmtId="166" formatCode="[$-10409]#,##0;\-#,##0"/>
    <numFmt numFmtId="167" formatCode="[$-10409]#,##0.00;\-#,##0.00"/>
    <numFmt numFmtId="168" formatCode="[$-10409]0.00%"/>
  </numFmts>
  <fonts count="25">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i/>
      <sz val="10"/>
      <color theme="1"/>
      <name val="Calibri"/>
      <family val="2"/>
      <scheme val="minor"/>
    </font>
    <font>
      <i/>
      <sz val="11"/>
      <color theme="1"/>
      <name val="Calibri"/>
      <family val="2"/>
      <scheme val="minor"/>
    </font>
    <font>
      <sz val="8"/>
      <name val="Calibri"/>
      <family val="2"/>
      <scheme val="minor"/>
    </font>
    <font>
      <sz val="9"/>
      <color rgb="FFFF0000"/>
      <name val="Calibri"/>
      <family val="2"/>
    </font>
    <font>
      <i/>
      <sz val="11"/>
      <name val="Calibri"/>
      <family val="2"/>
      <scheme val="minor"/>
    </font>
    <font>
      <sz val="10.5"/>
      <color rgb="FF333333"/>
      <name val="Gotham"/>
    </font>
    <font>
      <b/>
      <sz val="10.5"/>
      <color rgb="FF333333"/>
      <name val="Gotham"/>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98">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5"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6" fontId="16" fillId="0" borderId="28" xfId="0" applyNumberFormat="1" applyFont="1" applyBorder="1" applyAlignment="1" applyProtection="1">
      <alignment horizontal="center" vertical="center" wrapText="1" readingOrder="1"/>
      <protection locked="0"/>
    </xf>
    <xf numFmtId="167"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protection locked="0"/>
    </xf>
    <xf numFmtId="10" fontId="16" fillId="7" borderId="28" xfId="2" applyNumberFormat="1" applyFont="1" applyFill="1" applyBorder="1" applyAlignment="1" applyProtection="1">
      <alignment horizontal="center" vertical="center" wrapText="1" readingOrder="1"/>
      <protection locked="0"/>
    </xf>
    <xf numFmtId="168" fontId="16" fillId="7" borderId="25" xfId="0" applyNumberFormat="1" applyFont="1" applyFill="1" applyBorder="1" applyAlignment="1" applyProtection="1">
      <alignment horizontal="center" vertical="center" wrapText="1" readingOrder="1"/>
      <protection locked="0"/>
    </xf>
    <xf numFmtId="0" fontId="16" fillId="0" borderId="33" xfId="0" applyFont="1" applyBorder="1" applyAlignment="1" applyProtection="1">
      <alignment vertical="top" wrapText="1"/>
      <protection locked="0"/>
    </xf>
    <xf numFmtId="0" fontId="16" fillId="0" borderId="34" xfId="0" applyFont="1" applyBorder="1" applyAlignment="1" applyProtection="1">
      <alignment vertical="top"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19" fillId="0" borderId="0" xfId="0" applyFont="1" applyBorder="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18" fillId="0" borderId="19" xfId="0" quotePrefix="1" applyNumberFormat="1" applyFont="1" applyBorder="1" applyAlignment="1" applyProtection="1">
      <alignment horizontal="left" vertical="center" wrapText="1"/>
      <protection locked="0"/>
    </xf>
    <xf numFmtId="49" fontId="18" fillId="0" borderId="20" xfId="0" quotePrefix="1" applyNumberFormat="1" applyFont="1" applyBorder="1" applyAlignment="1" applyProtection="1">
      <alignment horizontal="left" vertical="center" wrapText="1"/>
      <protection locked="0"/>
    </xf>
    <xf numFmtId="49" fontId="18" fillId="0" borderId="21" xfId="0" quotePrefix="1" applyNumberFormat="1" applyFont="1" applyBorder="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8" xfId="0" applyFont="1" applyFill="1" applyBorder="1" applyAlignment="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9" fillId="0" borderId="35" xfId="0" applyFont="1" applyBorder="1" applyAlignment="1" applyProtection="1">
      <alignment horizontal="left" vertical="center" wrapText="1"/>
      <protection locked="0"/>
    </xf>
    <xf numFmtId="0" fontId="19" fillId="0" borderId="36" xfId="0" applyFont="1" applyBorder="1" applyAlignment="1" applyProtection="1">
      <alignment horizontal="left" vertical="center" wrapText="1"/>
      <protection locked="0"/>
    </xf>
    <xf numFmtId="0" fontId="19" fillId="0" borderId="37" xfId="0" applyFont="1" applyBorder="1" applyAlignment="1" applyProtection="1">
      <alignment horizontal="left" vertical="center" wrapText="1"/>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0" fillId="6" borderId="22" xfId="0" applyFont="1" applyFill="1" applyBorder="1" applyAlignment="1">
      <alignment horizontal="left" vertical="center" wrapText="1"/>
    </xf>
    <xf numFmtId="0" fontId="19" fillId="0" borderId="17" xfId="0" applyFont="1" applyBorder="1" applyAlignment="1" applyProtection="1">
      <alignment horizontal="left" vertical="center" wrapText="1"/>
      <protection locked="0"/>
    </xf>
    <xf numFmtId="166" fontId="16" fillId="0" borderId="28" xfId="0" applyNumberFormat="1" applyFont="1" applyFill="1" applyBorder="1" applyAlignment="1" applyProtection="1">
      <alignment horizontal="center" vertical="center" wrapText="1" readingOrder="1"/>
      <protection locked="0"/>
    </xf>
    <xf numFmtId="167" fontId="16" fillId="0" borderId="28" xfId="0" applyNumberFormat="1" applyFont="1" applyFill="1" applyBorder="1" applyAlignment="1" applyProtection="1">
      <alignment horizontal="center" vertical="center" wrapText="1" readingOrder="1"/>
      <protection locked="0"/>
    </xf>
    <xf numFmtId="166" fontId="16" fillId="0" borderId="28" xfId="0" applyNumberFormat="1" applyFont="1" applyFill="1" applyBorder="1" applyAlignment="1" applyProtection="1">
      <alignment horizontal="center" vertical="center" wrapText="1"/>
      <protection locked="0"/>
    </xf>
    <xf numFmtId="0" fontId="16" fillId="0" borderId="33" xfId="0" applyNumberFormat="1" applyFont="1" applyFill="1" applyBorder="1" applyAlignment="1" applyProtection="1">
      <alignment vertical="top" wrapText="1"/>
      <protection locked="0"/>
    </xf>
    <xf numFmtId="0" fontId="16" fillId="0" borderId="34" xfId="0" applyNumberFormat="1" applyFont="1" applyFill="1" applyBorder="1" applyAlignment="1" applyProtection="1">
      <alignment vertical="top" wrapText="1"/>
      <protection locked="0"/>
    </xf>
    <xf numFmtId="0" fontId="22" fillId="0" borderId="0" xfId="0" applyFont="1" applyFill="1" applyAlignment="1" applyProtection="1">
      <alignment horizontal="left" vertical="center" wrapText="1"/>
      <protection locked="0"/>
    </xf>
    <xf numFmtId="0" fontId="22" fillId="0" borderId="18" xfId="0" applyFont="1" applyFill="1" applyBorder="1" applyAlignment="1" applyProtection="1">
      <alignment horizontal="left" vertical="center" wrapText="1"/>
      <protection locked="0"/>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22" fillId="0" borderId="0" xfId="0" applyFont="1" applyAlignment="1" applyProtection="1">
      <alignment horizontal="left" vertical="center"/>
      <protection locked="0"/>
    </xf>
    <xf numFmtId="0" fontId="22" fillId="0" borderId="18" xfId="0" applyFont="1" applyBorder="1" applyAlignment="1" applyProtection="1">
      <alignment horizontal="left" vertical="center"/>
      <protection locked="0"/>
    </xf>
    <xf numFmtId="0" fontId="19" fillId="0" borderId="0" xfId="0" applyFont="1" applyFill="1" applyAlignment="1" applyProtection="1">
      <alignment horizontal="left" vertical="center" wrapText="1"/>
      <protection locked="0"/>
    </xf>
    <xf numFmtId="0" fontId="19" fillId="0" borderId="18" xfId="0" applyFont="1" applyFill="1" applyBorder="1" applyAlignment="1" applyProtection="1">
      <alignment horizontal="left" vertical="center" wrapText="1"/>
      <protection locked="0"/>
    </xf>
    <xf numFmtId="0" fontId="23" fillId="0" borderId="0" xfId="0" applyFont="1" applyAlignment="1">
      <alignment vertical="center"/>
    </xf>
    <xf numFmtId="0" fontId="24" fillId="0" borderId="0" xfId="0" applyFont="1" applyAlignment="1">
      <alignment vertical="center"/>
    </xf>
  </cellXfs>
  <cellStyles count="3">
    <cellStyle name="Millares" xfId="1" builtinId="3"/>
    <cellStyle name="Normal" xfId="0" builtinId="0"/>
    <cellStyle name="Porcentaje" xfId="2" builtinId="5"/>
  </cellStyles>
  <dxfs count="45">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bottom style="thin">
          <color theme="0" tint="-0.34998626667073579"/>
        </bottom>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bottom style="thin">
          <color theme="0" tint="-0.34998626667073579"/>
        </bottom>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1" name="Tabla1" displayName="Tabla1" ref="A28:J29" totalsRowShown="0" headerRowDxfId="44" dataDxfId="42" headerRowBorderDxfId="43" tableBorderDxfId="41" totalsRowBorderDxfId="40">
  <autoFilter ref="A28:J29"/>
  <tableColumns count="10">
    <tableColumn id="1" name="Producto" dataDxfId="39"/>
    <tableColumn id="2" name="Indicador" dataDxfId="38"/>
    <tableColumn id="3" name="Física_x000a_(A)" dataDxfId="37"/>
    <tableColumn id="4" name="Financiera_x000a_(B)" dataDxfId="36"/>
    <tableColumn id="9" name="Física_x000a_(C)" dataDxfId="35"/>
    <tableColumn id="10" name="Financiera_x000a_(D)" dataDxfId="34"/>
    <tableColumn id="5" name="Física _x000a_(E)" dataDxfId="33"/>
    <tableColumn id="6" name="Financiera _x000a_ (F)" dataDxfId="32"/>
    <tableColumn id="7" name="Física _x000a_(%)_x000a_ G=E/C" dataDxfId="31" dataCellStyle="Porcentaje">
      <calculatedColumnFormula>IF(G29&gt;0,G29/E29,0)</calculatedColumnFormula>
    </tableColumn>
    <tableColumn id="8" name="Financiero _x000a_(%) _x000a_H=F/D" dataDxfId="30">
      <calculatedColumnFormula>IF(H29&gt;0,H29/D29,0)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2" name="Tabla13" displayName="Tabla13" ref="A51:J54" totalsRowShown="0" headerRowDxfId="29" dataDxfId="28" headerRowBorderDxfId="26" tableBorderDxfId="27" totalsRowBorderDxfId="25">
  <autoFilter ref="A51:J54"/>
  <tableColumns count="10">
    <tableColumn id="1" name="Producto" dataDxfId="24"/>
    <tableColumn id="2" name="Indicador" dataDxfId="23"/>
    <tableColumn id="3" name="Física_x000a_(A)" dataDxfId="22"/>
    <tableColumn id="4" name="Financiera_x000a_(B)" dataDxfId="21"/>
    <tableColumn id="9" name="Física_x000a_(C)" dataDxfId="20"/>
    <tableColumn id="10" name="Financiera_x000a_(D)" dataDxfId="19"/>
    <tableColumn id="5" name="Física _x000a_(E)" dataDxfId="18"/>
    <tableColumn id="6" name="Financiera _x000a_ (F)" dataDxfId="17"/>
    <tableColumn id="7" name="Física _x000a_(%)_x000a_ G=E/C" dataDxfId="0" dataCellStyle="Porcentaje">
      <calculatedColumnFormula>IF(G52&gt;0,G52/E52,0)</calculatedColumnFormula>
    </tableColumn>
    <tableColumn id="8" name="Financiero _x000a_(%) _x000a_H=F/D" dataDxfId="16">
      <calculatedColumnFormula>IF(H52&gt;0,H52/D52,0)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3" name="Tabla134" displayName="Tabla134" ref="A84:J86" totalsRowShown="0" headerRowDxfId="15" dataDxfId="14" headerRowBorderDxfId="12" tableBorderDxfId="13" totalsRowBorderDxfId="11">
  <autoFilter ref="A84:J86"/>
  <tableColumns count="10">
    <tableColumn id="1" name="Producto" dataDxfId="10"/>
    <tableColumn id="2" name="Indicador" dataDxfId="9"/>
    <tableColumn id="3" name="Física_x000a_(A)" dataDxfId="8"/>
    <tableColumn id="4" name="Financiera_x000a_(B)" dataDxfId="7"/>
    <tableColumn id="9" name="Física_x000a_(C)" dataDxfId="6"/>
    <tableColumn id="10" name="Financiera_x000a_(D)" dataDxfId="5"/>
    <tableColumn id="5" name="Física _x000a_(E)" dataDxfId="4"/>
    <tableColumn id="6" name="Financiera _x000a_ (F)" dataDxfId="3"/>
    <tableColumn id="7" name="Física _x000a_(%)_x000a_ G=E/C" dataDxfId="1" dataCellStyle="Porcentaje">
      <calculatedColumnFormula>IF(G85&gt;0,G85/E85,0)</calculatedColumnFormula>
    </tableColumn>
    <tableColumn id="8" name="Financiero _x000a_(%) _x000a_H=F/D" dataDxfId="2">
      <calculatedColumnFormula>IF(H85&gt;0,H85/D85,0)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2"/>
  <sheetViews>
    <sheetView tabSelected="1" workbookViewId="0">
      <selection activeCell="L15" sqref="L15"/>
    </sheetView>
  </sheetViews>
  <sheetFormatPr baseColWidth="10" defaultRowHeight="15"/>
  <cols>
    <col min="1" max="1" width="23" style="8" customWidth="1"/>
    <col min="2" max="10" width="12.7109375" style="8" customWidth="1"/>
    <col min="11" max="11" width="11.42578125" style="8"/>
  </cols>
  <sheetData>
    <row r="1" spans="1:11" ht="21.75" thickBot="1">
      <c r="A1" s="25"/>
      <c r="B1" s="41" t="s">
        <v>38</v>
      </c>
      <c r="C1" s="42"/>
      <c r="D1" s="42"/>
      <c r="E1" s="42"/>
      <c r="F1" s="42"/>
      <c r="G1" s="42"/>
      <c r="H1" s="42"/>
      <c r="I1" s="42"/>
      <c r="J1" s="43"/>
      <c r="K1" s="1"/>
    </row>
    <row r="2" spans="1:11" ht="21.75" thickBot="1">
      <c r="A2" s="26"/>
      <c r="B2" s="44" t="s">
        <v>0</v>
      </c>
      <c r="C2" s="45"/>
      <c r="D2" s="44" t="s">
        <v>1</v>
      </c>
      <c r="E2" s="46"/>
      <c r="F2" s="46"/>
      <c r="G2" s="45"/>
      <c r="H2" s="47"/>
      <c r="I2" s="2" t="s">
        <v>2</v>
      </c>
      <c r="J2" s="3" t="s">
        <v>3</v>
      </c>
      <c r="K2" s="1"/>
    </row>
    <row r="3" spans="1:11" ht="21.75" thickBot="1">
      <c r="A3" s="27"/>
      <c r="B3" s="48" t="s">
        <v>4</v>
      </c>
      <c r="C3" s="49"/>
      <c r="D3" s="48" t="s">
        <v>43</v>
      </c>
      <c r="E3" s="49"/>
      <c r="F3" s="49"/>
      <c r="G3" s="49"/>
      <c r="H3" s="50"/>
      <c r="I3" s="4" t="s">
        <v>5</v>
      </c>
      <c r="J3" s="5">
        <v>0</v>
      </c>
      <c r="K3" s="1"/>
    </row>
    <row r="4" spans="1:11">
      <c r="A4" s="51"/>
      <c r="B4" s="52"/>
      <c r="C4" s="52"/>
      <c r="D4" s="53"/>
      <c r="E4" s="53"/>
      <c r="F4" s="53"/>
      <c r="G4" s="53"/>
      <c r="H4" s="53"/>
      <c r="I4" s="52"/>
      <c r="J4" s="54"/>
      <c r="K4" s="1"/>
    </row>
    <row r="5" spans="1:11" ht="3" customHeight="1">
      <c r="A5" s="32"/>
      <c r="B5" s="33"/>
      <c r="C5" s="33"/>
      <c r="D5" s="33"/>
      <c r="E5" s="33"/>
      <c r="F5" s="33"/>
      <c r="G5" s="33"/>
      <c r="H5" s="33"/>
      <c r="I5" s="33"/>
      <c r="J5" s="34"/>
      <c r="K5" s="1"/>
    </row>
    <row r="6" spans="1:11" ht="15.75">
      <c r="A6" s="35" t="s">
        <v>6</v>
      </c>
      <c r="B6" s="36"/>
      <c r="C6" s="36"/>
      <c r="D6" s="36"/>
      <c r="E6" s="36"/>
      <c r="F6" s="36"/>
      <c r="G6" s="36"/>
      <c r="H6" s="36"/>
      <c r="I6" s="36"/>
      <c r="J6" s="37"/>
      <c r="K6" s="1"/>
    </row>
    <row r="7" spans="1:11" ht="15.75">
      <c r="A7" s="38" t="s">
        <v>7</v>
      </c>
      <c r="B7" s="39"/>
      <c r="C7" s="39"/>
      <c r="D7" s="39"/>
      <c r="E7" s="39"/>
      <c r="F7" s="39"/>
      <c r="G7" s="39"/>
      <c r="H7" s="39"/>
      <c r="I7" s="39"/>
      <c r="J7" s="40"/>
      <c r="K7" s="1"/>
    </row>
    <row r="8" spans="1:11">
      <c r="A8" s="6" t="s">
        <v>8</v>
      </c>
      <c r="B8" s="55" t="s">
        <v>53</v>
      </c>
      <c r="C8" s="56"/>
      <c r="D8" s="56"/>
      <c r="E8" s="56"/>
      <c r="F8" s="56"/>
      <c r="G8" s="56"/>
      <c r="H8" s="56"/>
      <c r="I8" s="56"/>
      <c r="J8" s="57"/>
      <c r="K8" s="1"/>
    </row>
    <row r="9" spans="1:11" ht="15" customHeight="1">
      <c r="A9" s="28" t="s">
        <v>39</v>
      </c>
      <c r="B9" s="55" t="s">
        <v>54</v>
      </c>
      <c r="C9" s="56"/>
      <c r="D9" s="56"/>
      <c r="E9" s="56"/>
      <c r="F9" s="56"/>
      <c r="G9" s="56"/>
      <c r="H9" s="56"/>
      <c r="I9" s="56"/>
      <c r="J9" s="57"/>
      <c r="K9" s="1"/>
    </row>
    <row r="10" spans="1:11">
      <c r="A10" s="28" t="s">
        <v>40</v>
      </c>
      <c r="B10" s="55" t="s">
        <v>55</v>
      </c>
      <c r="C10" s="56"/>
      <c r="D10" s="56"/>
      <c r="E10" s="56"/>
      <c r="F10" s="56"/>
      <c r="G10" s="56"/>
      <c r="H10" s="56"/>
      <c r="I10" s="56"/>
      <c r="J10" s="57"/>
      <c r="K10" s="1"/>
    </row>
    <row r="11" spans="1:11" ht="31.5" customHeight="1">
      <c r="A11" s="6" t="s">
        <v>9</v>
      </c>
      <c r="B11" s="58" t="s">
        <v>56</v>
      </c>
      <c r="C11" s="58"/>
      <c r="D11" s="58"/>
      <c r="E11" s="58"/>
      <c r="F11" s="58"/>
      <c r="G11" s="58"/>
      <c r="H11" s="58"/>
      <c r="I11" s="58"/>
      <c r="J11" s="59"/>
    </row>
    <row r="12" spans="1:11" ht="30" customHeight="1">
      <c r="A12" s="6" t="s">
        <v>10</v>
      </c>
      <c r="B12" s="58" t="s">
        <v>57</v>
      </c>
      <c r="C12" s="58"/>
      <c r="D12" s="58"/>
      <c r="E12" s="58"/>
      <c r="F12" s="58"/>
      <c r="G12" s="58"/>
      <c r="H12" s="58"/>
      <c r="I12" s="58"/>
      <c r="J12" s="59"/>
    </row>
    <row r="13" spans="1:11" ht="15.75">
      <c r="A13" s="35" t="s">
        <v>11</v>
      </c>
      <c r="B13" s="36"/>
      <c r="C13" s="36"/>
      <c r="D13" s="36"/>
      <c r="E13" s="36"/>
      <c r="F13" s="36"/>
      <c r="G13" s="36"/>
      <c r="H13" s="36"/>
      <c r="I13" s="36"/>
      <c r="J13" s="37"/>
    </row>
    <row r="14" spans="1:11" ht="27.75" customHeight="1">
      <c r="A14" s="6" t="s">
        <v>12</v>
      </c>
      <c r="B14" s="29">
        <v>2</v>
      </c>
      <c r="C14" s="81" t="str">
        <f>IFERROR(VLOOKUP(B14,'[1]Validacion datos'!A2:B5,2,FALSE),"")</f>
        <v>DESARROLLO SOCIAL</v>
      </c>
      <c r="D14" s="81"/>
      <c r="E14" s="81"/>
      <c r="F14" s="81"/>
      <c r="G14" s="81"/>
      <c r="H14" s="81"/>
      <c r="I14" s="81"/>
      <c r="J14" s="81"/>
    </row>
    <row r="15" spans="1:11" ht="26.25" customHeight="1">
      <c r="A15" s="6" t="s">
        <v>13</v>
      </c>
      <c r="B15" s="9">
        <v>2.2999999999999998</v>
      </c>
      <c r="C15" s="81" t="str">
        <f>IFERROR(VLOOKUP(B15,'[1]Validacion datos'!A8:B26,2,FALSE),"")</f>
        <v>Igualdad de derechos y oportunidades</v>
      </c>
      <c r="D15" s="81"/>
      <c r="E15" s="81"/>
      <c r="F15" s="81"/>
      <c r="G15" s="81"/>
      <c r="H15" s="81"/>
      <c r="I15" s="81"/>
      <c r="J15" s="81"/>
    </row>
    <row r="16" spans="1:11" ht="24" customHeight="1">
      <c r="A16" s="6" t="s">
        <v>14</v>
      </c>
      <c r="B16" s="10" t="s">
        <v>58</v>
      </c>
      <c r="C16" s="81" t="str">
        <f>IFERROR(VLOOKUP(B16,'[1]Validacion datos'!D8:E64,2,FALSE),"")</f>
        <v>Proteger a los niños, niñas, adolescentes y jóvenes desde la primera infancia para propiciar su desarrollo integral e inclusión social</v>
      </c>
      <c r="D16" s="81"/>
      <c r="E16" s="81"/>
      <c r="F16" s="81"/>
      <c r="G16" s="81"/>
      <c r="H16" s="81"/>
      <c r="I16" s="81"/>
      <c r="J16" s="81"/>
    </row>
    <row r="17" spans="1:11" ht="15.75">
      <c r="A17" s="35" t="s">
        <v>15</v>
      </c>
      <c r="B17" s="36"/>
      <c r="C17" s="36"/>
      <c r="D17" s="36"/>
      <c r="E17" s="36"/>
      <c r="F17" s="36"/>
      <c r="G17" s="36"/>
      <c r="H17" s="36"/>
      <c r="I17" s="36"/>
      <c r="J17" s="37"/>
    </row>
    <row r="18" spans="1:11" ht="29.25" customHeight="1">
      <c r="A18" s="6" t="s">
        <v>16</v>
      </c>
      <c r="B18" s="58" t="s">
        <v>59</v>
      </c>
      <c r="C18" s="58"/>
      <c r="D18" s="58"/>
      <c r="E18" s="58"/>
      <c r="F18" s="58"/>
      <c r="G18" s="58"/>
      <c r="H18" s="58"/>
      <c r="I18" s="58"/>
      <c r="J18" s="59"/>
    </row>
    <row r="19" spans="1:11" ht="49.5" customHeight="1">
      <c r="A19" s="11" t="s">
        <v>17</v>
      </c>
      <c r="B19" s="58" t="s">
        <v>60</v>
      </c>
      <c r="C19" s="58"/>
      <c r="D19" s="58"/>
      <c r="E19" s="58"/>
      <c r="F19" s="58"/>
      <c r="G19" s="58"/>
      <c r="H19" s="58"/>
      <c r="I19" s="58"/>
      <c r="J19" s="59"/>
    </row>
    <row r="20" spans="1:11" ht="34.5" customHeight="1">
      <c r="A20" s="11" t="s">
        <v>18</v>
      </c>
      <c r="B20" s="58" t="s">
        <v>61</v>
      </c>
      <c r="C20" s="58"/>
      <c r="D20" s="58"/>
      <c r="E20" s="58"/>
      <c r="F20" s="58"/>
      <c r="G20" s="58"/>
      <c r="H20" s="58"/>
      <c r="I20" s="58"/>
      <c r="J20" s="59"/>
    </row>
    <row r="21" spans="1:11" ht="49.5" customHeight="1">
      <c r="A21" s="11" t="s">
        <v>41</v>
      </c>
      <c r="B21" s="58" t="s">
        <v>62</v>
      </c>
      <c r="C21" s="58"/>
      <c r="D21" s="58"/>
      <c r="E21" s="58"/>
      <c r="F21" s="58"/>
      <c r="G21" s="58"/>
      <c r="H21" s="58"/>
      <c r="I21" s="58"/>
      <c r="J21" s="59"/>
      <c r="K21" s="1"/>
    </row>
    <row r="22" spans="1:11" ht="15.75">
      <c r="A22" s="35" t="s">
        <v>19</v>
      </c>
      <c r="B22" s="36"/>
      <c r="C22" s="36"/>
      <c r="D22" s="36"/>
      <c r="E22" s="36"/>
      <c r="F22" s="36"/>
      <c r="G22" s="36"/>
      <c r="H22" s="36"/>
      <c r="I22" s="36"/>
      <c r="J22" s="37"/>
    </row>
    <row r="23" spans="1:11" ht="15.75">
      <c r="A23" s="38" t="s">
        <v>20</v>
      </c>
      <c r="B23" s="39"/>
      <c r="C23" s="39"/>
      <c r="D23" s="39"/>
      <c r="E23" s="39"/>
      <c r="F23" s="39"/>
      <c r="G23" s="39"/>
      <c r="H23" s="39"/>
      <c r="I23" s="39"/>
      <c r="J23" s="40"/>
      <c r="K23" s="1"/>
    </row>
    <row r="24" spans="1:11" ht="15" customHeight="1">
      <c r="A24" s="60" t="s">
        <v>21</v>
      </c>
      <c r="B24" s="61"/>
      <c r="C24" s="62" t="s">
        <v>22</v>
      </c>
      <c r="D24" s="64"/>
      <c r="E24" s="64"/>
      <c r="F24" s="64" t="s">
        <v>23</v>
      </c>
      <c r="G24" s="64"/>
      <c r="H24" s="61"/>
      <c r="I24" s="62" t="s">
        <v>24</v>
      </c>
      <c r="J24" s="63"/>
    </row>
    <row r="25" spans="1:11">
      <c r="A25" s="77">
        <v>12717660</v>
      </c>
      <c r="B25" s="78"/>
      <c r="C25" s="68">
        <v>15423330</v>
      </c>
      <c r="D25" s="69"/>
      <c r="E25" s="70"/>
      <c r="F25" s="68">
        <v>11478553.17</v>
      </c>
      <c r="G25" s="69"/>
      <c r="H25" s="70"/>
      <c r="I25" s="79">
        <f>IF(F25&gt;0,F25/C25,0)</f>
        <v>0.74423313058853047</v>
      </c>
      <c r="J25" s="80"/>
    </row>
    <row r="26" spans="1:11" ht="15.75">
      <c r="A26" s="38" t="s">
        <v>25</v>
      </c>
      <c r="B26" s="39"/>
      <c r="C26" s="39"/>
      <c r="D26" s="39"/>
      <c r="E26" s="39"/>
      <c r="F26" s="39"/>
      <c r="G26" s="39"/>
      <c r="H26" s="39"/>
      <c r="I26" s="39"/>
      <c r="J26" s="40"/>
      <c r="K26" s="1"/>
    </row>
    <row r="27" spans="1:11">
      <c r="A27" s="7"/>
      <c r="B27"/>
      <c r="C27" s="65" t="s">
        <v>26</v>
      </c>
      <c r="D27" s="66"/>
      <c r="E27" s="65" t="s">
        <v>46</v>
      </c>
      <c r="F27" s="66"/>
      <c r="G27" s="65" t="s">
        <v>42</v>
      </c>
      <c r="H27" s="65"/>
      <c r="I27" s="65" t="s">
        <v>27</v>
      </c>
      <c r="J27" s="67"/>
    </row>
    <row r="28" spans="1:11" ht="38.25">
      <c r="A28" s="12" t="s">
        <v>28</v>
      </c>
      <c r="B28" s="13" t="s">
        <v>29</v>
      </c>
      <c r="C28" s="13" t="s">
        <v>44</v>
      </c>
      <c r="D28" s="13" t="s">
        <v>45</v>
      </c>
      <c r="E28" s="13" t="s">
        <v>47</v>
      </c>
      <c r="F28" s="13" t="s">
        <v>48</v>
      </c>
      <c r="G28" s="13" t="s">
        <v>49</v>
      </c>
      <c r="H28" s="13" t="s">
        <v>50</v>
      </c>
      <c r="I28" s="13" t="s">
        <v>51</v>
      </c>
      <c r="J28" s="14" t="s">
        <v>52</v>
      </c>
    </row>
    <row r="29" spans="1:11" ht="72">
      <c r="A29" s="15" t="s">
        <v>63</v>
      </c>
      <c r="B29" s="16" t="s">
        <v>64</v>
      </c>
      <c r="C29" s="17">
        <v>140</v>
      </c>
      <c r="D29" s="18">
        <v>12717660</v>
      </c>
      <c r="E29" s="18">
        <v>140</v>
      </c>
      <c r="F29" s="18">
        <v>12717660</v>
      </c>
      <c r="G29" s="19">
        <v>187</v>
      </c>
      <c r="H29" s="18">
        <v>11478553.17</v>
      </c>
      <c r="I29" s="20">
        <f>IF(G29&gt;0,G29/E29,0)</f>
        <v>1.3357142857142856</v>
      </c>
      <c r="J29" s="21">
        <f>IF(H29&gt;0,H29/D29,0)</f>
        <v>0.90256801722958468</v>
      </c>
    </row>
    <row r="30" spans="1:11" ht="15.75">
      <c r="A30" s="35" t="s">
        <v>30</v>
      </c>
      <c r="B30" s="36"/>
      <c r="C30" s="36"/>
      <c r="D30" s="36"/>
      <c r="E30" s="36"/>
      <c r="F30" s="36"/>
      <c r="G30" s="36"/>
      <c r="H30" s="36"/>
      <c r="I30" s="36"/>
      <c r="J30" s="37"/>
    </row>
    <row r="31" spans="1:11" ht="15.75">
      <c r="A31" s="38" t="s">
        <v>31</v>
      </c>
      <c r="B31" s="39"/>
      <c r="C31" s="39"/>
      <c r="D31" s="39"/>
      <c r="E31" s="39"/>
      <c r="F31" s="39"/>
      <c r="G31" s="39"/>
      <c r="H31" s="39"/>
      <c r="I31" s="39"/>
      <c r="J31" s="40"/>
      <c r="K31" s="1"/>
    </row>
    <row r="32" spans="1:11">
      <c r="A32" s="24" t="s">
        <v>32</v>
      </c>
      <c r="B32" s="58" t="s">
        <v>65</v>
      </c>
      <c r="C32" s="58"/>
      <c r="D32" s="58"/>
      <c r="E32" s="58"/>
      <c r="F32" s="58"/>
      <c r="G32" s="58"/>
      <c r="H32" s="58"/>
      <c r="I32" s="58"/>
      <c r="J32" s="59"/>
    </row>
    <row r="33" spans="1:11" ht="65.25" customHeight="1">
      <c r="A33" s="24" t="s">
        <v>33</v>
      </c>
      <c r="B33" s="58" t="s">
        <v>66</v>
      </c>
      <c r="C33" s="58"/>
      <c r="D33" s="58"/>
      <c r="E33" s="58"/>
      <c r="F33" s="58"/>
      <c r="G33" s="58"/>
      <c r="H33" s="58"/>
      <c r="I33" s="58"/>
      <c r="J33" s="59"/>
    </row>
    <row r="34" spans="1:11" ht="77.25" customHeight="1">
      <c r="A34" s="24" t="s">
        <v>34</v>
      </c>
      <c r="B34" s="58" t="s">
        <v>67</v>
      </c>
      <c r="C34" s="58"/>
      <c r="D34" s="58"/>
      <c r="E34" s="58"/>
      <c r="F34" s="58"/>
      <c r="G34" s="58"/>
      <c r="H34" s="58"/>
      <c r="I34" s="58"/>
      <c r="J34" s="59"/>
    </row>
    <row r="35" spans="1:11" ht="73.5" customHeight="1">
      <c r="A35" s="24" t="s">
        <v>35</v>
      </c>
      <c r="B35" s="58" t="s">
        <v>68</v>
      </c>
      <c r="C35" s="58"/>
      <c r="D35" s="58"/>
      <c r="E35" s="58"/>
      <c r="F35" s="58"/>
      <c r="G35" s="58"/>
      <c r="H35" s="58"/>
      <c r="I35" s="58"/>
      <c r="J35" s="59"/>
    </row>
    <row r="36" spans="1:11" ht="15.75">
      <c r="A36" s="35" t="s">
        <v>36</v>
      </c>
      <c r="B36" s="36"/>
      <c r="C36" s="36"/>
      <c r="D36" s="36"/>
      <c r="E36" s="36"/>
      <c r="F36" s="36"/>
      <c r="G36" s="36"/>
      <c r="H36" s="36"/>
      <c r="I36" s="36"/>
      <c r="J36" s="37"/>
    </row>
    <row r="37" spans="1:11" ht="15.75">
      <c r="A37" s="71" t="s">
        <v>37</v>
      </c>
      <c r="B37" s="72"/>
      <c r="C37" s="72"/>
      <c r="D37" s="72"/>
      <c r="E37" s="72"/>
      <c r="F37" s="72"/>
      <c r="G37" s="72"/>
      <c r="H37" s="72"/>
      <c r="I37" s="72"/>
      <c r="J37" s="73"/>
      <c r="K37" s="1"/>
    </row>
    <row r="38" spans="1:11" ht="77.25" customHeight="1">
      <c r="A38" s="74" t="s">
        <v>69</v>
      </c>
      <c r="B38" s="75"/>
      <c r="C38" s="75"/>
      <c r="D38" s="75"/>
      <c r="E38" s="75"/>
      <c r="F38" s="75"/>
      <c r="G38" s="75"/>
      <c r="H38" s="75"/>
      <c r="I38" s="75"/>
      <c r="J38" s="76"/>
    </row>
    <row r="39" spans="1:11" ht="3.75" customHeight="1">
      <c r="A39" s="82"/>
      <c r="B39" s="30"/>
      <c r="C39" s="30"/>
      <c r="D39" s="30"/>
      <c r="E39" s="30"/>
      <c r="F39" s="30"/>
      <c r="G39" s="30"/>
      <c r="H39" s="30"/>
      <c r="I39" s="30"/>
      <c r="J39" s="31"/>
    </row>
    <row r="40" spans="1:11" ht="15.75">
      <c r="A40" s="35" t="s">
        <v>15</v>
      </c>
      <c r="B40" s="36"/>
      <c r="C40" s="36"/>
      <c r="D40" s="36"/>
      <c r="E40" s="36"/>
      <c r="F40" s="36"/>
      <c r="G40" s="36"/>
      <c r="H40" s="36"/>
      <c r="I40" s="36"/>
      <c r="J40" s="37"/>
    </row>
    <row r="41" spans="1:11">
      <c r="A41" s="6" t="s">
        <v>16</v>
      </c>
      <c r="B41" s="58" t="s">
        <v>70</v>
      </c>
      <c r="C41" s="58"/>
      <c r="D41" s="58"/>
      <c r="E41" s="58"/>
      <c r="F41" s="58"/>
      <c r="G41" s="58"/>
      <c r="H41" s="58"/>
      <c r="I41" s="58"/>
      <c r="J41" s="59"/>
    </row>
    <row r="42" spans="1:11" ht="80.25" customHeight="1">
      <c r="A42" s="11" t="s">
        <v>17</v>
      </c>
      <c r="B42" s="58" t="s">
        <v>71</v>
      </c>
      <c r="C42" s="58"/>
      <c r="D42" s="58"/>
      <c r="E42" s="58"/>
      <c r="F42" s="58"/>
      <c r="G42" s="58"/>
      <c r="H42" s="58"/>
      <c r="I42" s="58"/>
      <c r="J42" s="59"/>
    </row>
    <row r="43" spans="1:11">
      <c r="A43" s="11" t="s">
        <v>18</v>
      </c>
      <c r="B43" s="58" t="s">
        <v>72</v>
      </c>
      <c r="C43" s="58"/>
      <c r="D43" s="58"/>
      <c r="E43" s="58"/>
      <c r="F43" s="58"/>
      <c r="G43" s="58"/>
      <c r="H43" s="58"/>
      <c r="I43" s="58"/>
      <c r="J43" s="59"/>
    </row>
    <row r="44" spans="1:11" ht="66.75" customHeight="1">
      <c r="A44" s="11" t="s">
        <v>41</v>
      </c>
      <c r="B44" s="58" t="s">
        <v>73</v>
      </c>
      <c r="C44" s="58"/>
      <c r="D44" s="58"/>
      <c r="E44" s="58"/>
      <c r="F44" s="58"/>
      <c r="G44" s="58"/>
      <c r="H44" s="58"/>
      <c r="I44" s="58"/>
      <c r="J44" s="59"/>
    </row>
    <row r="45" spans="1:11" ht="15.75">
      <c r="A45" s="35" t="s">
        <v>19</v>
      </c>
      <c r="B45" s="36"/>
      <c r="C45" s="36"/>
      <c r="D45" s="36"/>
      <c r="E45" s="36"/>
      <c r="F45" s="36"/>
      <c r="G45" s="36"/>
      <c r="H45" s="36"/>
      <c r="I45" s="36"/>
      <c r="J45" s="37"/>
    </row>
    <row r="46" spans="1:11" ht="15.75">
      <c r="A46" s="38" t="s">
        <v>20</v>
      </c>
      <c r="B46" s="39"/>
      <c r="C46" s="39"/>
      <c r="D46" s="39"/>
      <c r="E46" s="39"/>
      <c r="F46" s="39"/>
      <c r="G46" s="39"/>
      <c r="H46" s="39"/>
      <c r="I46" s="39"/>
      <c r="J46" s="40"/>
    </row>
    <row r="47" spans="1:11">
      <c r="A47" s="60" t="s">
        <v>21</v>
      </c>
      <c r="B47" s="61"/>
      <c r="C47" s="62" t="s">
        <v>22</v>
      </c>
      <c r="D47" s="64"/>
      <c r="E47" s="64"/>
      <c r="F47" s="64" t="s">
        <v>23</v>
      </c>
      <c r="G47" s="64"/>
      <c r="H47" s="61"/>
      <c r="I47" s="62" t="s">
        <v>24</v>
      </c>
      <c r="J47" s="63"/>
    </row>
    <row r="48" spans="1:11">
      <c r="A48" s="77">
        <v>412725010</v>
      </c>
      <c r="B48" s="78"/>
      <c r="C48" s="68">
        <v>416698002</v>
      </c>
      <c r="D48" s="69"/>
      <c r="E48" s="70"/>
      <c r="F48" s="68">
        <v>235679320.99000001</v>
      </c>
      <c r="G48" s="69"/>
      <c r="H48" s="70"/>
      <c r="I48" s="79">
        <f>IF(F48&gt;0,F48/C48,0)</f>
        <v>0.56558783545595215</v>
      </c>
      <c r="J48" s="80"/>
    </row>
    <row r="49" spans="1:10" ht="15.75">
      <c r="A49" s="38" t="s">
        <v>25</v>
      </c>
      <c r="B49" s="39"/>
      <c r="C49" s="39"/>
      <c r="D49" s="39"/>
      <c r="E49" s="39"/>
      <c r="F49" s="39"/>
      <c r="G49" s="39"/>
      <c r="H49" s="39"/>
      <c r="I49" s="39"/>
      <c r="J49" s="40"/>
    </row>
    <row r="50" spans="1:10">
      <c r="A50" s="7"/>
      <c r="B50"/>
      <c r="C50" s="65" t="s">
        <v>26</v>
      </c>
      <c r="D50" s="66"/>
      <c r="E50" s="65" t="s">
        <v>46</v>
      </c>
      <c r="F50" s="66"/>
      <c r="G50" s="65" t="s">
        <v>42</v>
      </c>
      <c r="H50" s="65"/>
      <c r="I50" s="65" t="s">
        <v>27</v>
      </c>
      <c r="J50" s="67"/>
    </row>
    <row r="51" spans="1:10" ht="38.25">
      <c r="A51" s="12" t="s">
        <v>28</v>
      </c>
      <c r="B51" s="13" t="s">
        <v>29</v>
      </c>
      <c r="C51" s="13" t="s">
        <v>44</v>
      </c>
      <c r="D51" s="13" t="s">
        <v>45</v>
      </c>
      <c r="E51" s="13" t="s">
        <v>47</v>
      </c>
      <c r="F51" s="13" t="s">
        <v>48</v>
      </c>
      <c r="G51" s="13" t="s">
        <v>49</v>
      </c>
      <c r="H51" s="13" t="s">
        <v>50</v>
      </c>
      <c r="I51" s="13" t="s">
        <v>51</v>
      </c>
      <c r="J51" s="14" t="s">
        <v>52</v>
      </c>
    </row>
    <row r="52" spans="1:10" ht="108">
      <c r="A52" s="15" t="s">
        <v>74</v>
      </c>
      <c r="B52" s="16" t="s">
        <v>75</v>
      </c>
      <c r="C52" s="83">
        <v>500</v>
      </c>
      <c r="D52" s="84">
        <v>163133000</v>
      </c>
      <c r="E52" s="18">
        <v>1750</v>
      </c>
      <c r="F52" s="18">
        <v>102326008</v>
      </c>
      <c r="G52" s="85">
        <v>947</v>
      </c>
      <c r="H52" s="84">
        <v>42792851.780000001</v>
      </c>
      <c r="I52" s="20">
        <f t="shared" ref="I52" si="0">IF(G52&gt;0,G52/E52,0)</f>
        <v>0.54114285714285715</v>
      </c>
      <c r="J52" s="21">
        <f>IF(H52&gt;0,H52/D52,0)</f>
        <v>0.26231879374498107</v>
      </c>
    </row>
    <row r="53" spans="1:10" ht="48">
      <c r="A53" s="22" t="s">
        <v>76</v>
      </c>
      <c r="B53" s="23" t="s">
        <v>77</v>
      </c>
      <c r="C53" s="83">
        <v>100</v>
      </c>
      <c r="D53" s="84">
        <v>23089670</v>
      </c>
      <c r="E53" s="18">
        <v>50</v>
      </c>
      <c r="F53" s="18">
        <v>22945670</v>
      </c>
      <c r="G53" s="85">
        <v>278</v>
      </c>
      <c r="H53" s="84">
        <v>16386459.609999999</v>
      </c>
      <c r="I53" s="20">
        <f>IF(G53&gt;0,G53/E53,0)</f>
        <v>5.56</v>
      </c>
      <c r="J53" s="21">
        <f>IF(H53&gt;0,H53/D53,0)</f>
        <v>0.70968790848894758</v>
      </c>
    </row>
    <row r="54" spans="1:10" ht="84">
      <c r="A54" s="86" t="s">
        <v>78</v>
      </c>
      <c r="B54" s="87" t="s">
        <v>79</v>
      </c>
      <c r="C54" s="17">
        <v>7000</v>
      </c>
      <c r="D54" s="18">
        <v>226502340</v>
      </c>
      <c r="E54" s="18">
        <v>185</v>
      </c>
      <c r="F54" s="18">
        <v>211112340</v>
      </c>
      <c r="G54" s="19">
        <v>478</v>
      </c>
      <c r="H54" s="18">
        <v>176500009.59999999</v>
      </c>
      <c r="I54" s="20">
        <f>IF(G54&gt;0,G54/E54,0)</f>
        <v>2.5837837837837836</v>
      </c>
      <c r="J54" s="21">
        <f>IF(H54&gt;0,H54/D54,0)</f>
        <v>0.77924144006635865</v>
      </c>
    </row>
    <row r="55" spans="1:10" ht="15.75">
      <c r="A55" s="35" t="s">
        <v>30</v>
      </c>
      <c r="B55" s="36"/>
      <c r="C55" s="36"/>
      <c r="D55" s="36"/>
      <c r="E55" s="36"/>
      <c r="F55" s="36"/>
      <c r="G55" s="36"/>
      <c r="H55" s="36"/>
      <c r="I55" s="36"/>
      <c r="J55" s="37"/>
    </row>
    <row r="56" spans="1:10" ht="15.75">
      <c r="A56" s="38" t="s">
        <v>31</v>
      </c>
      <c r="B56" s="39"/>
      <c r="C56" s="39"/>
      <c r="D56" s="39"/>
      <c r="E56" s="39"/>
      <c r="F56" s="39"/>
      <c r="G56" s="39"/>
      <c r="H56" s="39"/>
      <c r="I56" s="39"/>
      <c r="J56" s="40"/>
    </row>
    <row r="57" spans="1:10" ht="15" customHeight="1">
      <c r="A57" s="24" t="s">
        <v>32</v>
      </c>
      <c r="B57" s="58" t="s">
        <v>80</v>
      </c>
      <c r="C57" s="58"/>
      <c r="D57" s="58"/>
      <c r="E57" s="58"/>
      <c r="F57" s="58"/>
      <c r="G57" s="58"/>
      <c r="H57" s="58"/>
      <c r="I57" s="58"/>
      <c r="J57" s="59"/>
    </row>
    <row r="58" spans="1:10" ht="30" customHeight="1">
      <c r="A58" s="24" t="s">
        <v>33</v>
      </c>
      <c r="B58" s="88" t="s">
        <v>80</v>
      </c>
      <c r="C58" s="88"/>
      <c r="D58" s="88"/>
      <c r="E58" s="88"/>
      <c r="F58" s="88"/>
      <c r="G58" s="88"/>
      <c r="H58" s="88"/>
      <c r="I58" s="88"/>
      <c r="J58" s="89"/>
    </row>
    <row r="59" spans="1:10" ht="57.75" customHeight="1">
      <c r="A59" s="24" t="s">
        <v>34</v>
      </c>
      <c r="B59" s="58" t="s">
        <v>83</v>
      </c>
      <c r="C59" s="58"/>
      <c r="D59" s="58"/>
      <c r="E59" s="58"/>
      <c r="F59" s="58"/>
      <c r="G59" s="58"/>
      <c r="H59" s="58"/>
      <c r="I59" s="58"/>
      <c r="J59" s="59"/>
    </row>
    <row r="60" spans="1:10" ht="120" customHeight="1">
      <c r="A60" s="24" t="s">
        <v>35</v>
      </c>
      <c r="B60" s="58" t="s">
        <v>84</v>
      </c>
      <c r="C60" s="58"/>
      <c r="D60" s="58"/>
      <c r="E60" s="58"/>
      <c r="F60" s="58"/>
      <c r="G60" s="58"/>
      <c r="H60" s="58"/>
      <c r="I60" s="58"/>
      <c r="J60" s="59"/>
    </row>
    <row r="61" spans="1:10">
      <c r="A61" s="24" t="s">
        <v>32</v>
      </c>
      <c r="B61" s="90" t="s">
        <v>81</v>
      </c>
      <c r="C61" s="90"/>
      <c r="D61" s="90"/>
      <c r="E61" s="90"/>
      <c r="F61" s="90"/>
      <c r="G61" s="90"/>
      <c r="H61" s="90"/>
      <c r="I61" s="90"/>
      <c r="J61" s="91"/>
    </row>
    <row r="62" spans="1:10" ht="30">
      <c r="A62" s="24" t="s">
        <v>33</v>
      </c>
      <c r="B62" s="90" t="s">
        <v>81</v>
      </c>
      <c r="C62" s="90"/>
      <c r="D62" s="90"/>
      <c r="E62" s="90"/>
      <c r="F62" s="90"/>
      <c r="G62" s="90"/>
      <c r="H62" s="90"/>
      <c r="I62" s="90"/>
      <c r="J62" s="91"/>
    </row>
    <row r="63" spans="1:10" ht="62.25" customHeight="1">
      <c r="A63" s="24" t="s">
        <v>34</v>
      </c>
      <c r="B63" s="58" t="s">
        <v>85</v>
      </c>
      <c r="C63" s="58"/>
      <c r="D63" s="58"/>
      <c r="E63" s="58"/>
      <c r="F63" s="58"/>
      <c r="G63" s="58"/>
      <c r="H63" s="58"/>
      <c r="I63" s="58"/>
      <c r="J63" s="59"/>
    </row>
    <row r="64" spans="1:10" ht="71.25" customHeight="1">
      <c r="A64" s="24" t="s">
        <v>35</v>
      </c>
      <c r="B64" s="58" t="s">
        <v>86</v>
      </c>
      <c r="C64" s="58"/>
      <c r="D64" s="58"/>
      <c r="E64" s="58"/>
      <c r="F64" s="58"/>
      <c r="G64" s="58"/>
      <c r="H64" s="58"/>
      <c r="I64" s="58"/>
      <c r="J64" s="59"/>
    </row>
    <row r="65" spans="1:10">
      <c r="A65" s="24" t="s">
        <v>32</v>
      </c>
      <c r="B65" s="92" t="s">
        <v>82</v>
      </c>
      <c r="C65" s="92"/>
      <c r="D65" s="92"/>
      <c r="E65" s="92"/>
      <c r="F65" s="92"/>
      <c r="G65" s="92"/>
      <c r="H65" s="92"/>
      <c r="I65" s="92"/>
      <c r="J65" s="93"/>
    </row>
    <row r="66" spans="1:10" ht="30">
      <c r="A66" s="24" t="s">
        <v>33</v>
      </c>
      <c r="B66" s="90" t="s">
        <v>82</v>
      </c>
      <c r="C66" s="90"/>
      <c r="D66" s="90"/>
      <c r="E66" s="90"/>
      <c r="F66" s="90"/>
      <c r="G66" s="90"/>
      <c r="H66" s="90"/>
      <c r="I66" s="90"/>
      <c r="J66" s="91"/>
    </row>
    <row r="67" spans="1:10" ht="48.75" customHeight="1">
      <c r="A67" s="24" t="s">
        <v>34</v>
      </c>
      <c r="B67" s="58" t="s">
        <v>87</v>
      </c>
      <c r="C67" s="58"/>
      <c r="D67" s="58"/>
      <c r="E67" s="58"/>
      <c r="F67" s="58"/>
      <c r="G67" s="58"/>
      <c r="H67" s="58"/>
      <c r="I67" s="58"/>
      <c r="J67" s="59"/>
    </row>
    <row r="68" spans="1:10" ht="79.5" customHeight="1">
      <c r="A68" s="24" t="s">
        <v>35</v>
      </c>
      <c r="B68" s="58" t="s">
        <v>88</v>
      </c>
      <c r="C68" s="58"/>
      <c r="D68" s="58"/>
      <c r="E68" s="58"/>
      <c r="F68" s="58"/>
      <c r="G68" s="58"/>
      <c r="H68" s="58"/>
      <c r="I68" s="58"/>
      <c r="J68" s="59"/>
    </row>
    <row r="69" spans="1:10" ht="15.75">
      <c r="A69" s="35" t="s">
        <v>36</v>
      </c>
      <c r="B69" s="36"/>
      <c r="C69" s="36"/>
      <c r="D69" s="36"/>
      <c r="E69" s="36"/>
      <c r="F69" s="36"/>
      <c r="G69" s="36"/>
      <c r="H69" s="36"/>
      <c r="I69" s="36"/>
      <c r="J69" s="37"/>
    </row>
    <row r="70" spans="1:10" ht="15.75">
      <c r="A70" s="71" t="s">
        <v>37</v>
      </c>
      <c r="B70" s="72"/>
      <c r="C70" s="72"/>
      <c r="D70" s="72"/>
      <c r="E70" s="72"/>
      <c r="F70" s="72"/>
      <c r="G70" s="72"/>
      <c r="H70" s="72"/>
      <c r="I70" s="72"/>
      <c r="J70" s="73"/>
    </row>
    <row r="71" spans="1:10" ht="99.75" customHeight="1">
      <c r="A71" s="74" t="s">
        <v>89</v>
      </c>
      <c r="B71" s="75"/>
      <c r="C71" s="75"/>
      <c r="D71" s="75"/>
      <c r="E71" s="75"/>
      <c r="F71" s="75"/>
      <c r="G71" s="75"/>
      <c r="H71" s="75"/>
      <c r="I71" s="75"/>
      <c r="J71" s="76"/>
    </row>
    <row r="72" spans="1:10" ht="3.75" customHeight="1">
      <c r="A72" s="30"/>
      <c r="B72" s="30"/>
      <c r="C72" s="30"/>
      <c r="D72" s="30"/>
      <c r="E72" s="30"/>
      <c r="F72" s="30"/>
      <c r="G72" s="30"/>
      <c r="H72" s="30"/>
      <c r="I72" s="30"/>
      <c r="J72" s="30"/>
    </row>
    <row r="73" spans="1:10" ht="15.75">
      <c r="A73" s="35" t="s">
        <v>15</v>
      </c>
      <c r="B73" s="36"/>
      <c r="C73" s="36"/>
      <c r="D73" s="36"/>
      <c r="E73" s="36"/>
      <c r="F73" s="36"/>
      <c r="G73" s="36"/>
      <c r="H73" s="36"/>
      <c r="I73" s="36"/>
      <c r="J73" s="37"/>
    </row>
    <row r="74" spans="1:10" ht="15" customHeight="1">
      <c r="A74" s="6" t="s">
        <v>16</v>
      </c>
      <c r="B74" s="58" t="s">
        <v>90</v>
      </c>
      <c r="C74" s="58"/>
      <c r="D74" s="58"/>
      <c r="E74" s="58"/>
      <c r="F74" s="58"/>
      <c r="G74" s="58"/>
      <c r="H74" s="58"/>
      <c r="I74" s="58"/>
      <c r="J74" s="59"/>
    </row>
    <row r="75" spans="1:10" ht="50.25" customHeight="1">
      <c r="A75" s="11" t="s">
        <v>17</v>
      </c>
      <c r="B75" s="88" t="s">
        <v>91</v>
      </c>
      <c r="C75" s="88"/>
      <c r="D75" s="88"/>
      <c r="E75" s="88"/>
      <c r="F75" s="88"/>
      <c r="G75" s="88"/>
      <c r="H75" s="88"/>
      <c r="I75" s="88"/>
      <c r="J75" s="89"/>
    </row>
    <row r="76" spans="1:10" ht="51" customHeight="1">
      <c r="A76" s="11" t="s">
        <v>18</v>
      </c>
      <c r="B76" s="88" t="s">
        <v>92</v>
      </c>
      <c r="C76" s="88"/>
      <c r="D76" s="88"/>
      <c r="E76" s="88"/>
      <c r="F76" s="88"/>
      <c r="G76" s="88"/>
      <c r="H76" s="88"/>
      <c r="I76" s="88"/>
      <c r="J76" s="89"/>
    </row>
    <row r="77" spans="1:10" ht="48.75" customHeight="1">
      <c r="A77" s="11" t="s">
        <v>41</v>
      </c>
      <c r="B77" s="94" t="s">
        <v>93</v>
      </c>
      <c r="C77" s="94"/>
      <c r="D77" s="94"/>
      <c r="E77" s="94"/>
      <c r="F77" s="94"/>
      <c r="G77" s="94"/>
      <c r="H77" s="94"/>
      <c r="I77" s="94"/>
      <c r="J77" s="95"/>
    </row>
    <row r="78" spans="1:10" ht="15.75">
      <c r="A78" s="35" t="s">
        <v>19</v>
      </c>
      <c r="B78" s="36"/>
      <c r="C78" s="36"/>
      <c r="D78" s="36"/>
      <c r="E78" s="36"/>
      <c r="F78" s="36"/>
      <c r="G78" s="36"/>
      <c r="H78" s="36"/>
      <c r="I78" s="36"/>
      <c r="J78" s="37"/>
    </row>
    <row r="79" spans="1:10" ht="15.75">
      <c r="A79" s="38" t="s">
        <v>20</v>
      </c>
      <c r="B79" s="39"/>
      <c r="C79" s="39"/>
      <c r="D79" s="39"/>
      <c r="E79" s="39"/>
      <c r="F79" s="39"/>
      <c r="G79" s="39"/>
      <c r="H79" s="39"/>
      <c r="I79" s="39"/>
      <c r="J79" s="40"/>
    </row>
    <row r="80" spans="1:10">
      <c r="A80" s="60" t="s">
        <v>21</v>
      </c>
      <c r="B80" s="61"/>
      <c r="C80" s="62" t="s">
        <v>22</v>
      </c>
      <c r="D80" s="64"/>
      <c r="E80" s="64"/>
      <c r="F80" s="64" t="s">
        <v>23</v>
      </c>
      <c r="G80" s="64"/>
      <c r="H80" s="61"/>
      <c r="I80" s="62" t="s">
        <v>24</v>
      </c>
      <c r="J80" s="63"/>
    </row>
    <row r="81" spans="1:10">
      <c r="A81" s="77">
        <v>442618900</v>
      </c>
      <c r="B81" s="78"/>
      <c r="C81" s="68">
        <v>603292381</v>
      </c>
      <c r="D81" s="69"/>
      <c r="E81" s="70"/>
      <c r="F81" s="68">
        <v>377846404.11000001</v>
      </c>
      <c r="G81" s="69"/>
      <c r="H81" s="70"/>
      <c r="I81" s="79">
        <f>IF(F81&gt;0,F81/C81,0)</f>
        <v>0.62630726992390118</v>
      </c>
      <c r="J81" s="80"/>
    </row>
    <row r="82" spans="1:10" ht="15.75">
      <c r="A82" s="38" t="s">
        <v>25</v>
      </c>
      <c r="B82" s="39"/>
      <c r="C82" s="39"/>
      <c r="D82" s="39"/>
      <c r="E82" s="39"/>
      <c r="F82" s="39"/>
      <c r="G82" s="39"/>
      <c r="H82" s="39"/>
      <c r="I82" s="39"/>
      <c r="J82" s="40"/>
    </row>
    <row r="83" spans="1:10">
      <c r="A83" s="7"/>
      <c r="B83"/>
      <c r="C83" s="65" t="s">
        <v>26</v>
      </c>
      <c r="D83" s="66"/>
      <c r="E83" s="65" t="s">
        <v>46</v>
      </c>
      <c r="F83" s="66"/>
      <c r="G83" s="65" t="s">
        <v>42</v>
      </c>
      <c r="H83" s="65"/>
      <c r="I83" s="65" t="s">
        <v>27</v>
      </c>
      <c r="J83" s="67"/>
    </row>
    <row r="84" spans="1:10" ht="38.25">
      <c r="A84" s="12" t="s">
        <v>28</v>
      </c>
      <c r="B84" s="13" t="s">
        <v>29</v>
      </c>
      <c r="C84" s="13" t="s">
        <v>44</v>
      </c>
      <c r="D84" s="13" t="s">
        <v>45</v>
      </c>
      <c r="E84" s="13" t="s">
        <v>47</v>
      </c>
      <c r="F84" s="13" t="s">
        <v>48</v>
      </c>
      <c r="G84" s="13" t="s">
        <v>49</v>
      </c>
      <c r="H84" s="13" t="s">
        <v>50</v>
      </c>
      <c r="I84" s="13" t="s">
        <v>51</v>
      </c>
      <c r="J84" s="14" t="s">
        <v>52</v>
      </c>
    </row>
    <row r="85" spans="1:10" ht="120">
      <c r="A85" s="22" t="s">
        <v>94</v>
      </c>
      <c r="B85" s="16" t="s">
        <v>95</v>
      </c>
      <c r="C85" s="83">
        <v>1500</v>
      </c>
      <c r="D85" s="84">
        <v>386804000</v>
      </c>
      <c r="E85" s="18">
        <v>1000</v>
      </c>
      <c r="F85" s="18">
        <v>426677591</v>
      </c>
      <c r="G85" s="85">
        <v>1265</v>
      </c>
      <c r="H85" s="84">
        <v>323133906.33999997</v>
      </c>
      <c r="I85" s="20">
        <f>IF(G85&gt;0,G85/E85,0)</f>
        <v>1.2649999999999999</v>
      </c>
      <c r="J85" s="21">
        <f>IF(H85&gt;0,H85/D85,0)</f>
        <v>0.83539442803073383</v>
      </c>
    </row>
    <row r="86" spans="1:10" ht="84">
      <c r="A86" s="22" t="s">
        <v>96</v>
      </c>
      <c r="B86" s="23" t="s">
        <v>97</v>
      </c>
      <c r="C86" s="83">
        <v>4000</v>
      </c>
      <c r="D86" s="84">
        <v>55814900</v>
      </c>
      <c r="E86" s="18">
        <v>100</v>
      </c>
      <c r="F86" s="18">
        <v>55042900</v>
      </c>
      <c r="G86" s="85">
        <v>100</v>
      </c>
      <c r="H86" s="84">
        <v>54712497.770000003</v>
      </c>
      <c r="I86" s="20">
        <f t="shared" ref="I86" si="1">IF(G86&gt;0,G86/E86,0)</f>
        <v>1</v>
      </c>
      <c r="J86" s="21">
        <f>IF(H86&gt;0,H86/D86,0)</f>
        <v>0.980248961657192</v>
      </c>
    </row>
    <row r="87" spans="1:10" ht="15.75">
      <c r="A87" s="35" t="s">
        <v>30</v>
      </c>
      <c r="B87" s="36"/>
      <c r="C87" s="36"/>
      <c r="D87" s="36"/>
      <c r="E87" s="36"/>
      <c r="F87" s="36"/>
      <c r="G87" s="36"/>
      <c r="H87" s="36"/>
      <c r="I87" s="36"/>
      <c r="J87" s="37"/>
    </row>
    <row r="88" spans="1:10" ht="15.75">
      <c r="A88" s="38" t="s">
        <v>31</v>
      </c>
      <c r="B88" s="39"/>
      <c r="C88" s="39"/>
      <c r="D88" s="39"/>
      <c r="E88" s="39"/>
      <c r="F88" s="39"/>
      <c r="G88" s="39"/>
      <c r="H88" s="39"/>
      <c r="I88" s="39"/>
      <c r="J88" s="40"/>
    </row>
    <row r="89" spans="1:10" ht="15" customHeight="1">
      <c r="A89" s="24" t="s">
        <v>32</v>
      </c>
      <c r="B89" s="90" t="s">
        <v>98</v>
      </c>
      <c r="C89" s="90"/>
      <c r="D89" s="90"/>
      <c r="E89" s="90"/>
      <c r="F89" s="90"/>
      <c r="G89" s="90"/>
      <c r="H89" s="90"/>
      <c r="I89" s="90"/>
      <c r="J89" s="91"/>
    </row>
    <row r="90" spans="1:10" ht="30" customHeight="1">
      <c r="A90" s="24" t="s">
        <v>33</v>
      </c>
      <c r="B90" s="90" t="s">
        <v>98</v>
      </c>
      <c r="C90" s="90"/>
      <c r="D90" s="90"/>
      <c r="E90" s="90"/>
      <c r="F90" s="90"/>
      <c r="G90" s="90"/>
      <c r="H90" s="90"/>
      <c r="I90" s="90"/>
      <c r="J90" s="91"/>
    </row>
    <row r="91" spans="1:10">
      <c r="A91" s="24" t="s">
        <v>34</v>
      </c>
      <c r="B91" s="58" t="s">
        <v>100</v>
      </c>
      <c r="C91" s="58"/>
      <c r="D91" s="58"/>
      <c r="E91" s="58"/>
      <c r="F91" s="58"/>
      <c r="G91" s="58"/>
      <c r="H91" s="58"/>
      <c r="I91" s="58"/>
      <c r="J91" s="59"/>
    </row>
    <row r="92" spans="1:10" ht="75.75" customHeight="1">
      <c r="A92" s="24" t="s">
        <v>35</v>
      </c>
      <c r="B92" s="58" t="s">
        <v>101</v>
      </c>
      <c r="C92" s="58"/>
      <c r="D92" s="58"/>
      <c r="E92" s="58"/>
      <c r="F92" s="58"/>
      <c r="G92" s="58"/>
      <c r="H92" s="58"/>
      <c r="I92" s="58"/>
      <c r="J92" s="59"/>
    </row>
    <row r="93" spans="1:10" ht="15" customHeight="1">
      <c r="A93" s="24" t="s">
        <v>32</v>
      </c>
      <c r="B93" s="90" t="s">
        <v>99</v>
      </c>
      <c r="C93" s="90"/>
      <c r="D93" s="90"/>
      <c r="E93" s="90"/>
      <c r="F93" s="90"/>
      <c r="G93" s="90"/>
      <c r="H93" s="90"/>
      <c r="I93" s="90"/>
      <c r="J93" s="91"/>
    </row>
    <row r="94" spans="1:10" ht="30" customHeight="1">
      <c r="A94" s="24" t="s">
        <v>33</v>
      </c>
      <c r="B94" s="90" t="s">
        <v>99</v>
      </c>
      <c r="C94" s="90"/>
      <c r="D94" s="90"/>
      <c r="E94" s="90"/>
      <c r="F94" s="90"/>
      <c r="G94" s="90"/>
      <c r="H94" s="90"/>
      <c r="I94" s="90"/>
      <c r="J94" s="91"/>
    </row>
    <row r="95" spans="1:10" ht="74.25" customHeight="1">
      <c r="A95" s="24" t="s">
        <v>34</v>
      </c>
      <c r="B95" s="58" t="s">
        <v>102</v>
      </c>
      <c r="C95" s="58"/>
      <c r="D95" s="58"/>
      <c r="E95" s="58"/>
      <c r="F95" s="58"/>
      <c r="G95" s="58"/>
      <c r="H95" s="58"/>
      <c r="I95" s="58"/>
      <c r="J95" s="59"/>
    </row>
    <row r="96" spans="1:10" ht="30">
      <c r="A96" s="24" t="s">
        <v>35</v>
      </c>
      <c r="B96" s="58" t="s">
        <v>103</v>
      </c>
      <c r="C96" s="58"/>
      <c r="D96" s="58"/>
      <c r="E96" s="58"/>
      <c r="F96" s="58"/>
      <c r="G96" s="58"/>
      <c r="H96" s="58"/>
      <c r="I96" s="58"/>
      <c r="J96" s="59"/>
    </row>
    <row r="97" spans="1:10" ht="15.75">
      <c r="A97" s="35" t="s">
        <v>36</v>
      </c>
      <c r="B97" s="36"/>
      <c r="C97" s="36"/>
      <c r="D97" s="36"/>
      <c r="E97" s="36"/>
      <c r="F97" s="36"/>
      <c r="G97" s="36"/>
      <c r="H97" s="36"/>
      <c r="I97" s="36"/>
      <c r="J97" s="37"/>
    </row>
    <row r="98" spans="1:10" ht="15.75">
      <c r="A98" s="71" t="s">
        <v>37</v>
      </c>
      <c r="B98" s="72"/>
      <c r="C98" s="72"/>
      <c r="D98" s="72"/>
      <c r="E98" s="72"/>
      <c r="F98" s="72"/>
      <c r="G98" s="72"/>
      <c r="H98" s="72"/>
      <c r="I98" s="72"/>
      <c r="J98" s="73"/>
    </row>
    <row r="99" spans="1:10" ht="78.75" customHeight="1">
      <c r="A99" s="74" t="s">
        <v>104</v>
      </c>
      <c r="B99" s="75"/>
      <c r="C99" s="75"/>
      <c r="D99" s="75"/>
      <c r="E99" s="75"/>
      <c r="F99" s="75"/>
      <c r="G99" s="75"/>
      <c r="H99" s="75"/>
      <c r="I99" s="75"/>
      <c r="J99" s="76"/>
    </row>
    <row r="100" spans="1:10">
      <c r="A100" s="96" t="s">
        <v>105</v>
      </c>
    </row>
    <row r="101" spans="1:10">
      <c r="A101" s="96" t="s">
        <v>107</v>
      </c>
    </row>
    <row r="102" spans="1:10">
      <c r="A102" s="97" t="s">
        <v>106</v>
      </c>
    </row>
  </sheetData>
  <mergeCells count="117">
    <mergeCell ref="A99:J99"/>
    <mergeCell ref="A97:J97"/>
    <mergeCell ref="A98:J98"/>
    <mergeCell ref="B93:J93"/>
    <mergeCell ref="B94:J94"/>
    <mergeCell ref="B95:J95"/>
    <mergeCell ref="B96:J96"/>
    <mergeCell ref="A88:J88"/>
    <mergeCell ref="B89:J89"/>
    <mergeCell ref="B90:J90"/>
    <mergeCell ref="B91:J91"/>
    <mergeCell ref="B92:J92"/>
    <mergeCell ref="C83:D83"/>
    <mergeCell ref="E83:F83"/>
    <mergeCell ref="G83:H83"/>
    <mergeCell ref="I83:J83"/>
    <mergeCell ref="A87:J87"/>
    <mergeCell ref="A81:B81"/>
    <mergeCell ref="C81:E81"/>
    <mergeCell ref="F81:H81"/>
    <mergeCell ref="I81:J81"/>
    <mergeCell ref="A82:J82"/>
    <mergeCell ref="A78:J78"/>
    <mergeCell ref="A79:J79"/>
    <mergeCell ref="A80:B80"/>
    <mergeCell ref="C80:E80"/>
    <mergeCell ref="F80:H80"/>
    <mergeCell ref="I80:J80"/>
    <mergeCell ref="A73:J73"/>
    <mergeCell ref="B74:J74"/>
    <mergeCell ref="B75:J75"/>
    <mergeCell ref="B76:J76"/>
    <mergeCell ref="B77:J77"/>
    <mergeCell ref="A69:J69"/>
    <mergeCell ref="A70:J70"/>
    <mergeCell ref="A71:J71"/>
    <mergeCell ref="B61:J61"/>
    <mergeCell ref="B62:J62"/>
    <mergeCell ref="B65:J65"/>
    <mergeCell ref="B66:J66"/>
    <mergeCell ref="B63:J63"/>
    <mergeCell ref="B64:J64"/>
    <mergeCell ref="B67:J67"/>
    <mergeCell ref="B68:J68"/>
    <mergeCell ref="A56:J56"/>
    <mergeCell ref="B57:J57"/>
    <mergeCell ref="B58:J58"/>
    <mergeCell ref="B59:J59"/>
    <mergeCell ref="B60:J60"/>
    <mergeCell ref="C50:D50"/>
    <mergeCell ref="E50:F50"/>
    <mergeCell ref="G50:H50"/>
    <mergeCell ref="I50:J50"/>
    <mergeCell ref="A55:J55"/>
    <mergeCell ref="A48:B48"/>
    <mergeCell ref="C48:E48"/>
    <mergeCell ref="F48:H48"/>
    <mergeCell ref="I48:J48"/>
    <mergeCell ref="A49:J49"/>
    <mergeCell ref="A45:J45"/>
    <mergeCell ref="A46:J46"/>
    <mergeCell ref="A47:B47"/>
    <mergeCell ref="C47:E47"/>
    <mergeCell ref="F47:H47"/>
    <mergeCell ref="I47:J47"/>
    <mergeCell ref="A40:J40"/>
    <mergeCell ref="B41:J41"/>
    <mergeCell ref="B42:J42"/>
    <mergeCell ref="B43:J43"/>
    <mergeCell ref="B44:J44"/>
    <mergeCell ref="A36:J36"/>
    <mergeCell ref="A37:J37"/>
    <mergeCell ref="A38:J38"/>
    <mergeCell ref="B9:J9"/>
    <mergeCell ref="B10:J10"/>
    <mergeCell ref="B21:J21"/>
    <mergeCell ref="A30:J30"/>
    <mergeCell ref="A31:J31"/>
    <mergeCell ref="B32:J32"/>
    <mergeCell ref="B33:J33"/>
    <mergeCell ref="B34:J34"/>
    <mergeCell ref="B35:J35"/>
    <mergeCell ref="A25:B25"/>
    <mergeCell ref="I25:J25"/>
    <mergeCell ref="A26:J26"/>
    <mergeCell ref="C27:D27"/>
    <mergeCell ref="G27:H27"/>
    <mergeCell ref="I27:J27"/>
    <mergeCell ref="E27:F27"/>
    <mergeCell ref="C25:E25"/>
    <mergeCell ref="F25:H25"/>
    <mergeCell ref="A22:J22"/>
    <mergeCell ref="A23:J23"/>
    <mergeCell ref="A24:B24"/>
    <mergeCell ref="I24:J24"/>
    <mergeCell ref="C24:E24"/>
    <mergeCell ref="F24:H24"/>
    <mergeCell ref="C16:J16"/>
    <mergeCell ref="A17:J17"/>
    <mergeCell ref="B18:J18"/>
    <mergeCell ref="B19:J19"/>
    <mergeCell ref="B20:J2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s>
  <phoneticPr fontId="20" type="noConversion"/>
  <dataValidations count="16">
    <dataValidation allowBlank="1" showInputMessage="1" showErrorMessage="1" prompt="Monto ejecutado en el trimestre" sqref="H28:H29 H51:H54 H84:H86"/>
    <dataValidation allowBlank="1" showInputMessage="1" showErrorMessage="1" prompt="Meta alcanzada en el trimestre" sqref="G28:G29 G51:G54 G84:G86"/>
    <dataValidation allowBlank="1" showInputMessage="1" showErrorMessage="1" prompt="Monto presupuestado para el producto" sqref="D28:D29 E29:F29 F28 D51:D54 E54:F54 F51:F53 D84:D86 F84:F86"/>
    <dataValidation allowBlank="1" showInputMessage="1" showErrorMessage="1" prompt="Meta anual del indicador" sqref="C28:C29 E28 C51:C54 E51:E53 C84:C86 E84:E86"/>
    <dataValidation allowBlank="1" showInputMessage="1" showErrorMessage="1" prompt="Nombre del indicador" sqref="B28:B29 B51:B54 B84:B86"/>
    <dataValidation allowBlank="1" showInputMessage="1" showErrorMessage="1" prompt="Nombre de cada producto" sqref="A28:A29 A51:A54 A84"/>
    <dataValidation allowBlank="1" showInputMessage="1" showErrorMessage="1" prompt="¿En qué consiste el programa?" sqref="B19:J19 B42:J42 B75:J75"/>
    <dataValidation allowBlank="1" showInputMessage="1" showErrorMessage="1" prompt="Presupuesto del programa" sqref="A25:C25 F25 A48:C48 F48 F81 A81:C81"/>
    <dataValidation allowBlank="1" showInputMessage="1" showErrorMessage="1" prompt="Oportunidades de mejora identificadas" sqref="A38:J39 A71:J72 A99:J99"/>
    <dataValidation allowBlank="1" showInputMessage="1" showErrorMessage="1" prompt="De existir desvío, explicar razones." sqref="B35:J35 B60:J60 B63:J64 B67:J68 B92:J92 B95:J96"/>
    <dataValidation allowBlank="1" showInputMessage="1" showErrorMessage="1" prompt="1. Describir lo plasmado en el presupuesto_x000a_2. Describir lo alcanzado en términos financieros y de producción " sqref="B34:J34 B59:J59 B91:J91"/>
    <dataValidation allowBlank="1" showInputMessage="1" showErrorMessage="1" prompt="¿En qué consiste el producto? su objetivo" sqref="B33:J33 B58:J58 B90:J90 B94:J94"/>
    <dataValidation allowBlank="1" showInputMessage="1" showErrorMessage="1" prompt="Nombre del producto" sqref="B32:J32 B57:J57 B61:J62 B65:J66 B89:J89 B93:J93"/>
    <dataValidation allowBlank="1" showInputMessage="1" showErrorMessage="1" prompt="¿A quién va dirigido el programa?, ¿qué característica tiene esta población que requiere ser beneficiada?" sqref="B20:J20 B43:J43 B76:J76"/>
    <dataValidation allowBlank="1" showInputMessage="1" prompt="Nombre del capítulo" sqref="B8:J10"/>
    <dataValidation allowBlank="1" sqref="A8"/>
  </dataValidations>
  <pageMargins left="0.7" right="0.7" top="0.75" bottom="0.75" header="0.3" footer="0.3"/>
  <pageSetup orientation="portrait" r:id="rId1"/>
  <ignoredErrors>
    <ignoredError sqref="I29:J29 J53:J54 I85:J86 J52 I52:I54" unlockedFormula="1"/>
  </ignoredErrors>
  <drawing r:id="rId2"/>
  <tableParts count="3">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anual 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Patricia Liberato</cp:lastModifiedBy>
  <dcterms:created xsi:type="dcterms:W3CDTF">2021-03-22T15:50:10Z</dcterms:created>
  <dcterms:modified xsi:type="dcterms:W3CDTF">2022-02-21T14:13:16Z</dcterms:modified>
</cp:coreProperties>
</file>